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X:\Primary Care Share\5. TARGET\2. Resources and website\1. Resources\Audits\Cough audit\5. Final documents\"/>
    </mc:Choice>
  </mc:AlternateContent>
  <xr:revisionPtr revIDLastSave="0" documentId="8_{0677E1C5-0287-4297-86AE-4F04F01D3A5B}" xr6:coauthVersionLast="47" xr6:coauthVersionMax="47" xr10:uidLastSave="{00000000-0000-0000-0000-000000000000}"/>
  <workbookProtection workbookAlgorithmName="SHA-512" workbookHashValue="wjXlZ7WqUQjJ4pXLmYjfeUdcPQ2i2Mqo9QRzf5eRnIl0Nty2XSthZPntZUtiYwdCl7InQMBLBuiUcpIH5u0iew==" workbookSaltValue="rTqZne8HGigFb78Rb4G3vQ==" workbookSpinCount="100000" lockStructure="1"/>
  <bookViews>
    <workbookView xWindow="-28920" yWindow="-120" windowWidth="29040" windowHeight="15840" xr2:uid="{00000000-000D-0000-FFFF-FFFF00000000}"/>
  </bookViews>
  <sheets>
    <sheet name="Instructions" sheetId="1" r:id="rId1"/>
    <sheet name="Input data" sheetId="2" r:id="rId2"/>
    <sheet name="drop down list" sheetId="3" state="hidden" r:id="rId3"/>
    <sheet name="Audit Summary" sheetId="4" r:id="rId4"/>
  </sheets>
  <definedNames>
    <definedName name="_xlnm.Print_Area" localSheetId="1">'Input data'!$A$1:$AS$29</definedName>
    <definedName name="Z_1738CE30_2F3B_4957_9469_66BA89F4FB8B_.wvu.Rows" localSheetId="1" hidden="1">'Input data'!$20:$21,'Input data'!$23:$23</definedName>
  </definedNames>
  <calcPr calcId="191029" calcMode="manual"/>
  <customWorkbookViews>
    <customWorkbookView name="Emily Cooper - Personal View" guid="{1738CE30-2F3B-4957-9469-66BA89F4FB8B}" mergeInterval="0" personalView="1" maximized="1" windowWidth="1920" windowHeight="854"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4" i="2" l="1"/>
  <c r="AQ10" i="2"/>
  <c r="D20" i="2"/>
  <c r="D21" i="2" s="1"/>
  <c r="D23" i="2" s="1"/>
  <c r="D24" i="2" s="1"/>
  <c r="E20" i="2"/>
  <c r="E21" i="2" s="1"/>
  <c r="E23" i="2" s="1"/>
  <c r="E24" i="2" s="1"/>
  <c r="F20" i="2"/>
  <c r="F21" i="2" s="1"/>
  <c r="F23" i="2" s="1"/>
  <c r="F24" i="2" s="1"/>
  <c r="G20" i="2"/>
  <c r="G21" i="2" s="1"/>
  <c r="G23" i="2" s="1"/>
  <c r="G24" i="2" s="1"/>
  <c r="H20" i="2"/>
  <c r="H21" i="2" s="1"/>
  <c r="H23" i="2" s="1"/>
  <c r="H24" i="2" s="1"/>
  <c r="I20" i="2"/>
  <c r="I21" i="2" s="1"/>
  <c r="I23" i="2" s="1"/>
  <c r="I24" i="2" s="1"/>
  <c r="J20" i="2"/>
  <c r="K20" i="2"/>
  <c r="K21" i="2" s="1"/>
  <c r="K23" i="2" s="1"/>
  <c r="K24" i="2" s="1"/>
  <c r="L20" i="2"/>
  <c r="L21" i="2" s="1"/>
  <c r="L23" i="2" s="1"/>
  <c r="L24" i="2" s="1"/>
  <c r="M20" i="2"/>
  <c r="M21" i="2" s="1"/>
  <c r="M23" i="2" s="1"/>
  <c r="M24" i="2" s="1"/>
  <c r="N20" i="2"/>
  <c r="N21" i="2" s="1"/>
  <c r="N23" i="2" s="1"/>
  <c r="O20" i="2"/>
  <c r="O21" i="2" s="1"/>
  <c r="O23" i="2" s="1"/>
  <c r="O24" i="2" s="1"/>
  <c r="P20" i="2"/>
  <c r="P21" i="2" s="1"/>
  <c r="P23" i="2" s="1"/>
  <c r="P24" i="2" s="1"/>
  <c r="Q20" i="2"/>
  <c r="Q21" i="2" s="1"/>
  <c r="Q23" i="2" s="1"/>
  <c r="Q24" i="2" s="1"/>
  <c r="R20" i="2"/>
  <c r="R21" i="2" s="1"/>
  <c r="R23" i="2" s="1"/>
  <c r="R24" i="2" s="1"/>
  <c r="S20" i="2"/>
  <c r="S21" i="2" s="1"/>
  <c r="S23" i="2" s="1"/>
  <c r="S24" i="2" s="1"/>
  <c r="T20" i="2"/>
  <c r="T21" i="2" s="1"/>
  <c r="T23" i="2" s="1"/>
  <c r="T24" i="2" s="1"/>
  <c r="U20" i="2"/>
  <c r="U21" i="2" s="1"/>
  <c r="U23" i="2" s="1"/>
  <c r="U24" i="2" s="1"/>
  <c r="V20" i="2"/>
  <c r="V21" i="2" s="1"/>
  <c r="V23" i="2" s="1"/>
  <c r="V24" i="2" s="1"/>
  <c r="W20" i="2"/>
  <c r="W21" i="2" s="1"/>
  <c r="W23" i="2" s="1"/>
  <c r="W24" i="2" s="1"/>
  <c r="X20" i="2"/>
  <c r="X21" i="2" s="1"/>
  <c r="X23" i="2" s="1"/>
  <c r="X24" i="2" s="1"/>
  <c r="Y20" i="2"/>
  <c r="Y21" i="2" s="1"/>
  <c r="Y23" i="2" s="1"/>
  <c r="Y24" i="2" s="1"/>
  <c r="Z20" i="2"/>
  <c r="AA20" i="2"/>
  <c r="AA21" i="2" s="1"/>
  <c r="AA23" i="2" s="1"/>
  <c r="AA24" i="2" s="1"/>
  <c r="AB20" i="2"/>
  <c r="AB21" i="2" s="1"/>
  <c r="AB23" i="2" s="1"/>
  <c r="AB24" i="2" s="1"/>
  <c r="AC20" i="2"/>
  <c r="AC21" i="2" s="1"/>
  <c r="AC23" i="2" s="1"/>
  <c r="AC24" i="2" s="1"/>
  <c r="AD20" i="2"/>
  <c r="AD21" i="2" s="1"/>
  <c r="AD23" i="2" s="1"/>
  <c r="AD24" i="2" s="1"/>
  <c r="AE20" i="2"/>
  <c r="AE21" i="2" s="1"/>
  <c r="AE23" i="2" s="1"/>
  <c r="AE24" i="2" s="1"/>
  <c r="AF20" i="2"/>
  <c r="AF21" i="2" s="1"/>
  <c r="AF23" i="2" s="1"/>
  <c r="AF24" i="2" s="1"/>
  <c r="AG20" i="2"/>
  <c r="AG21" i="2" s="1"/>
  <c r="AG23" i="2" s="1"/>
  <c r="AG24" i="2" s="1"/>
  <c r="AH20" i="2"/>
  <c r="AH21" i="2" s="1"/>
  <c r="AH23" i="2" s="1"/>
  <c r="AH24" i="2" s="1"/>
  <c r="AI20" i="2"/>
  <c r="AI21" i="2" s="1"/>
  <c r="AI23" i="2" s="1"/>
  <c r="AI24" i="2" s="1"/>
  <c r="AJ20" i="2"/>
  <c r="AJ21" i="2" s="1"/>
  <c r="AJ23" i="2" s="1"/>
  <c r="AJ24" i="2" s="1"/>
  <c r="AK20" i="2"/>
  <c r="AK21" i="2" s="1"/>
  <c r="AK23" i="2" s="1"/>
  <c r="AK24" i="2" s="1"/>
  <c r="AL20" i="2"/>
  <c r="AL21" i="2" s="1"/>
  <c r="AL23" i="2" s="1"/>
  <c r="AL24" i="2" s="1"/>
  <c r="AM20" i="2"/>
  <c r="AM21" i="2" s="1"/>
  <c r="AM23" i="2" s="1"/>
  <c r="AM24" i="2" s="1"/>
  <c r="AN20" i="2"/>
  <c r="AN21" i="2" s="1"/>
  <c r="AN23" i="2" s="1"/>
  <c r="AN24" i="2" s="1"/>
  <c r="AO20" i="2"/>
  <c r="AO21" i="2" s="1"/>
  <c r="AO23" i="2" s="1"/>
  <c r="AO24" i="2" s="1"/>
  <c r="AP20" i="2"/>
  <c r="J21" i="2"/>
  <c r="J23" i="2" s="1"/>
  <c r="J24" i="2" s="1"/>
  <c r="Z21" i="2"/>
  <c r="Z23" i="2" s="1"/>
  <c r="Z24" i="2" s="1"/>
  <c r="AP21" i="2"/>
  <c r="AP23" i="2" s="1"/>
  <c r="AP24" i="2" s="1"/>
  <c r="C23" i="2"/>
  <c r="C24" i="2" s="1"/>
  <c r="AI5" i="4" l="1"/>
  <c r="AE5" i="4"/>
  <c r="O6" i="4"/>
  <c r="AQ22" i="2"/>
  <c r="O18" i="4" s="1"/>
  <c r="AR22" i="2" l="1"/>
  <c r="R18" i="4" s="1"/>
  <c r="AQ9" i="2" l="1"/>
  <c r="AR10" i="2" l="1"/>
  <c r="R9" i="4" s="1"/>
  <c r="O9" i="4"/>
  <c r="AR9" i="2"/>
  <c r="R8" i="4" s="1"/>
  <c r="O8" i="4"/>
  <c r="AQ28" i="2"/>
  <c r="O23" i="4" s="1"/>
  <c r="AQ27" i="2"/>
  <c r="O22" i="4" s="1"/>
  <c r="AQ26" i="2"/>
  <c r="AQ19" i="2"/>
  <c r="O17" i="4" s="1"/>
  <c r="AQ18" i="2"/>
  <c r="O16" i="4" s="1"/>
  <c r="AQ17" i="2"/>
  <c r="O15" i="4" s="1"/>
  <c r="AQ16" i="2"/>
  <c r="O14" i="4" s="1"/>
  <c r="AQ14" i="2"/>
  <c r="O13" i="4" s="1"/>
  <c r="AQ13" i="2"/>
  <c r="O12" i="4" s="1"/>
  <c r="AQ12" i="2"/>
  <c r="AQ11" i="2"/>
  <c r="O10" i="4" s="1"/>
  <c r="O11" i="4" l="1"/>
  <c r="AQ25" i="2"/>
  <c r="O21" i="4"/>
  <c r="AR11" i="2"/>
  <c r="R10" i="4" s="1"/>
  <c r="AR16" i="2"/>
  <c r="R14" i="4" s="1"/>
  <c r="AR13" i="2"/>
  <c r="R12" i="4" s="1"/>
  <c r="AR18" i="2"/>
  <c r="R16" i="4" s="1"/>
  <c r="AQ24" i="2"/>
  <c r="AQ21" i="2"/>
  <c r="AR21" i="2" s="1"/>
  <c r="AQ23" i="2"/>
  <c r="AR23" i="2" s="1"/>
  <c r="AR12" i="2"/>
  <c r="R11" i="4" s="1"/>
  <c r="AR14" i="2"/>
  <c r="AR8" i="4" s="1"/>
  <c r="AR17" i="2"/>
  <c r="R15" i="4" s="1"/>
  <c r="AR19" i="2"/>
  <c r="R17" i="4" s="1"/>
  <c r="O20" i="4" l="1"/>
  <c r="AR26" i="2"/>
  <c r="R21" i="4" s="1"/>
  <c r="AR9" i="4"/>
  <c r="R13" i="4"/>
  <c r="AR10" i="4"/>
  <c r="O19" i="4"/>
  <c r="AR24" i="2"/>
  <c r="R19" i="4" s="1"/>
  <c r="AR25" i="2"/>
  <c r="R20" i="4" s="1"/>
  <c r="AR27" i="2"/>
  <c r="R22" i="4" s="1"/>
  <c r="AR28" i="2"/>
  <c r="R23" i="4" s="1"/>
</calcChain>
</file>

<file path=xl/sharedStrings.xml><?xml version="1.0" encoding="utf-8"?>
<sst xmlns="http://schemas.openxmlformats.org/spreadsheetml/2006/main" count="251" uniqueCount="192">
  <si>
    <t>% of Total with acute cough</t>
  </si>
  <si>
    <t xml:space="preserve">Your target % for good practice </t>
  </si>
  <si>
    <t>A</t>
  </si>
  <si>
    <t>B</t>
  </si>
  <si>
    <t>C</t>
  </si>
  <si>
    <t>D</t>
  </si>
  <si>
    <t>E</t>
  </si>
  <si>
    <t>F</t>
  </si>
  <si>
    <t>G</t>
  </si>
  <si>
    <t>H</t>
  </si>
  <si>
    <t>I</t>
  </si>
  <si>
    <t>J</t>
  </si>
  <si>
    <t>K</t>
  </si>
  <si>
    <t>No antibiotic given</t>
  </si>
  <si>
    <t>Back-up/delayed antibiotic given with advice about how to access</t>
  </si>
  <si>
    <t>Immediate antibiotic given with advice on compliance</t>
  </si>
  <si>
    <t>Management appropriate for clinical presentation?</t>
  </si>
  <si>
    <t>Number of patients (N)</t>
  </si>
  <si>
    <t>Criteria</t>
  </si>
  <si>
    <t>Target %</t>
  </si>
  <si>
    <t>Main results table (NOTE: complete the table using the numbers 1 and 0 where yes=1, no=0)</t>
  </si>
  <si>
    <t>To share self help and safety netting advice, or if RCGP TARGET TYI leaflet was used?</t>
  </si>
  <si>
    <t>If antibiotics used, total number given correct antibiotic, dose/frequency and course length?</t>
  </si>
  <si>
    <t>On whether or not to prescribe an antibiotic?</t>
  </si>
  <si>
    <t>What can you do to improve compliance?</t>
  </si>
  <si>
    <t>Antibiotic Prescribing in Primary Care</t>
  </si>
  <si>
    <t>Summary Findings</t>
  </si>
  <si>
    <t>HIDDEN ROW FOR FORMULA</t>
  </si>
  <si>
    <t>Giving advice</t>
  </si>
  <si>
    <t>Were antibiotics prescribed</t>
  </si>
  <si>
    <t>If antibiotics were prescribed was the…</t>
  </si>
  <si>
    <t>Compliance with guidance: advice</t>
  </si>
  <si>
    <t>Total % patients</t>
  </si>
  <si>
    <t>Number of patients</t>
  </si>
  <si>
    <t>Total number of patients in audit</t>
  </si>
  <si>
    <t xml:space="preserve">Advice given about managing symptoms </t>
  </si>
  <si>
    <t xml:space="preserve">Information about when to re-consult </t>
  </si>
  <si>
    <t>L</t>
  </si>
  <si>
    <t>M</t>
  </si>
  <si>
    <t>Compliance with guidance to give advice?</t>
  </si>
  <si>
    <t>N</t>
  </si>
  <si>
    <t>Was a CRP test used</t>
  </si>
  <si>
    <t xml:space="preserve">HIDDEN ROW FOR TOTAL </t>
  </si>
  <si>
    <t>HIDDEN ROW FOR "IF" FORMULA</t>
  </si>
  <si>
    <t xml:space="preserve">Management appropriate for clinical presentation?
</t>
  </si>
  <si>
    <t>Management decision / treatment</t>
  </si>
  <si>
    <t xml:space="preserve">Shared the TARGET Treating Your Infection RTI leaflet </t>
  </si>
  <si>
    <t xml:space="preserve">Information shared on antibiotic use and resistance </t>
  </si>
  <si>
    <t xml:space="preserve">Information given about antibiotic use and resistance </t>
  </si>
  <si>
    <t>Data Entry Instructions</t>
  </si>
  <si>
    <t>Complete/select data according to the options below:</t>
  </si>
  <si>
    <t>Audit details</t>
  </si>
  <si>
    <t>Audit date range</t>
  </si>
  <si>
    <t>Reports</t>
  </si>
  <si>
    <t xml:space="preserve">Audits aim to provide a snapshot of prescribing at a particular point in time. Conducting audits and action planning together enables a practice to understand current antibiotic prescribing patterns, discuss within the team and make improvements, if necessary. Use this audit template to evaluate antibiotic prescribing against current local and/or national guidelines.  The tool will allow prescribers to compare their prescribing decisions with local guidance and will support identification of areas for quality improvement.  </t>
  </si>
  <si>
    <t>H051</t>
  </si>
  <si>
    <t>Acute upper respiratory tract infection</t>
  </si>
  <si>
    <t>Dry cough</t>
  </si>
  <si>
    <t>H05z</t>
  </si>
  <si>
    <t>Upper respiratory infection NOS</t>
  </si>
  <si>
    <t>Productive cough- green sputum</t>
  </si>
  <si>
    <t>H05z-1</t>
  </si>
  <si>
    <t>Upper respiratory tract infection</t>
  </si>
  <si>
    <t>171z</t>
  </si>
  <si>
    <t>Cough symptoms</t>
  </si>
  <si>
    <t>H060</t>
  </si>
  <si>
    <t>Acute bronchitis</t>
  </si>
  <si>
    <t>H05z-2</t>
  </si>
  <si>
    <t>Viral upper respiratory tract infection</t>
  </si>
  <si>
    <t>171F</t>
  </si>
  <si>
    <t>Cough with fever</t>
  </si>
  <si>
    <t>H060z</t>
  </si>
  <si>
    <t>Acute bronchitis NOS</t>
  </si>
  <si>
    <t>h0z</t>
  </si>
  <si>
    <t>Acute respiratory infection NOS</t>
  </si>
  <si>
    <t xml:space="preserve">H06z1  </t>
  </si>
  <si>
    <t>Lower respiratory tract infection</t>
  </si>
  <si>
    <t>H060-1</t>
  </si>
  <si>
    <t>Acute wheezy bronchitis</t>
  </si>
  <si>
    <t>H5yy-1</t>
  </si>
  <si>
    <t>Respiratory infection NOS</t>
  </si>
  <si>
    <t>H06z0</t>
  </si>
  <si>
    <t>Chest infection NOS</t>
  </si>
  <si>
    <t>Cough</t>
  </si>
  <si>
    <t>H06z0-1</t>
  </si>
  <si>
    <t>Chest infection</t>
  </si>
  <si>
    <t>Chesty cough</t>
  </si>
  <si>
    <t>H30-1</t>
  </si>
  <si>
    <t>Chest infection - unspecified bronchitis</t>
  </si>
  <si>
    <t>R062</t>
  </si>
  <si>
    <t xml:space="preserve">To audit antibiotic prescribing for acute cough against </t>
  </si>
  <si>
    <t>AIM</t>
  </si>
  <si>
    <t>CONDITION</t>
  </si>
  <si>
    <t>COMMENTS</t>
  </si>
  <si>
    <t>DRUG</t>
  </si>
  <si>
    <t>No antibiotic required, consider delayed antibiotic script. Share self-help advice/patient information leaflet</t>
  </si>
  <si>
    <t>5 days</t>
  </si>
  <si>
    <t>Dose</t>
  </si>
  <si>
    <t>Duration</t>
  </si>
  <si>
    <t>How to complete this audit</t>
  </si>
  <si>
    <t xml:space="preserve">         a. Select the number of patients being audited from the drop down menu in cell C3</t>
  </si>
  <si>
    <r>
      <t xml:space="preserve">Advice given on natural history and average length of illness </t>
    </r>
    <r>
      <rPr>
        <i/>
        <sz val="11"/>
        <color rgb="FF000000"/>
        <rFont val="Calibri"/>
        <family val="2"/>
        <scheme val="minor"/>
      </rPr>
      <t>21days</t>
    </r>
  </si>
  <si>
    <t xml:space="preserve">to </t>
  </si>
  <si>
    <t>Number of consultations</t>
  </si>
  <si>
    <t>Management decision / Treatment</t>
  </si>
  <si>
    <t>to</t>
  </si>
  <si>
    <t>Use the drop down menu in cell C3 to select the number of consultations in the audit. This cell is used in further calculations</t>
  </si>
  <si>
    <t>Note the date or period when you completed the audit</t>
  </si>
  <si>
    <t xml:space="preserve"> 1=yes and 0=no. </t>
  </si>
  <si>
    <t>If CRP done, did management follow NICE CG191</t>
  </si>
  <si>
    <t xml:space="preserve">Back-up/delayed antibiotic given </t>
  </si>
  <si>
    <t xml:space="preserve">Immediate antibiotic given </t>
  </si>
  <si>
    <t xml:space="preserve">Management appropriate?
</t>
  </si>
  <si>
    <t>Giving Advice</t>
  </si>
  <si>
    <t>Natural history and duration</t>
  </si>
  <si>
    <t xml:space="preserve">Managing symptoms including fever </t>
  </si>
  <si>
    <t xml:space="preserve">When to re-consult </t>
  </si>
  <si>
    <t xml:space="preserve">Antibiotic use and resistance </t>
  </si>
  <si>
    <t xml:space="preserve">Shared the TARGET TYI- RTI leaflet </t>
  </si>
  <si>
    <t xml:space="preserve">If antibiotics were prescribed </t>
  </si>
  <si>
    <t xml:space="preserve">Antibiotic choice correct </t>
  </si>
  <si>
    <t xml:space="preserve">Dose/frequency correct </t>
  </si>
  <si>
    <t>Course length correct</t>
  </si>
  <si>
    <t>A summary report is automatically generated in the tab:</t>
  </si>
  <si>
    <t>Audit summary</t>
  </si>
  <si>
    <t>Use a new workbook for each audit period. Note: A paper based audit can be downloaded from the TARGET website to allow consultation details to be recorded by hand if preferred.</t>
  </si>
  <si>
    <t>Input data</t>
  </si>
  <si>
    <t xml:space="preserve">Enter consultation data in the </t>
  </si>
  <si>
    <t xml:space="preserve">worksheet using the numerical values of either 1 or 0 where 1=yes and 0=no. </t>
  </si>
  <si>
    <t>Encourage use of TARGET Treating Your Infection – Respiratory Tract infection (TYI-RTI) leaflet.</t>
  </si>
  <si>
    <t>Encourage consistent message from different staff and when patients re-attend.</t>
  </si>
  <si>
    <t xml:space="preserve">Re-audit in 4 months - identify a date when you will repeat the audit. </t>
  </si>
  <si>
    <t xml:space="preserve">Record actions required, especially when compliance with primary care guidance is less than 80%. </t>
  </si>
  <si>
    <t>Consider developing a target for antibiotic prescribing rate. e.g. 1 in 3 immediate, 1 in 3 delayed, 1 in 3 no antibiotic)</t>
  </si>
  <si>
    <t>No target</t>
  </si>
  <si>
    <t>30% - 70%</t>
  </si>
  <si>
    <t>0% - 40%</t>
  </si>
  <si>
    <t>0% - 30%</t>
  </si>
  <si>
    <t>Develop, prompt, and share TARGET TYI-RTI leaflet via clinical system.</t>
  </si>
  <si>
    <t>Encourage others to perform audit.</t>
  </si>
  <si>
    <t>Make use of TARGET toolkit, including training.</t>
  </si>
  <si>
    <t>Only use co-amoxiclav in exceptional circumstances.</t>
  </si>
  <si>
    <t xml:space="preserve">TARGET Treating Your Infection RTI leaflet shared with patient </t>
  </si>
  <si>
    <r>
      <rPr>
        <b/>
        <sz val="11"/>
        <color rgb="FFAD0016"/>
        <rFont val="Calibri"/>
        <family val="2"/>
        <scheme val="minor"/>
      </rPr>
      <t>Step 2</t>
    </r>
    <r>
      <rPr>
        <sz val="11"/>
        <color theme="1"/>
        <rFont val="Calibri"/>
        <family val="2"/>
        <scheme val="minor"/>
      </rPr>
      <t>: Input your findings in data collection table found in the Input data tab. Where a patient had a consultation more than once in the audit period, a separate row should be completed for each consultation.</t>
    </r>
  </si>
  <si>
    <t>Acute cough
NICE NG120</t>
  </si>
  <si>
    <t>Upper RTI</t>
  </si>
  <si>
    <r>
      <rPr>
        <b/>
        <sz val="8"/>
        <color theme="1"/>
        <rFont val="Calibri"/>
        <family val="2"/>
        <scheme val="minor"/>
      </rPr>
      <t>Adults first choice</t>
    </r>
    <r>
      <rPr>
        <sz val="8"/>
        <color theme="1"/>
        <rFont val="Calibri"/>
        <family val="2"/>
        <scheme val="minor"/>
      </rPr>
      <t xml:space="preserve">:
doxycycline
</t>
    </r>
  </si>
  <si>
    <r>
      <t xml:space="preserve">clarithromycin </t>
    </r>
    <r>
      <rPr>
        <b/>
        <sz val="8"/>
        <color theme="1"/>
        <rFont val="Calibri"/>
        <family val="2"/>
        <scheme val="minor"/>
      </rPr>
      <t>OR</t>
    </r>
  </si>
  <si>
    <r>
      <rPr>
        <b/>
        <sz val="11"/>
        <rFont val="Calibri"/>
        <family val="2"/>
        <scheme val="minor"/>
      </rPr>
      <t>Step 1</t>
    </r>
    <r>
      <rPr>
        <sz val="11"/>
        <rFont val="Calibri"/>
        <family val="2"/>
        <scheme val="minor"/>
      </rPr>
      <t>: Search for 20-40 consultation records (minimum 20 consultations) relating to cough, lower respiratory tract infection or acute bronchitis in patients aged 18 years and over. The Read codes below are a sample of codes that can be used, but consider adding codes that you or your colleagues are likely to use when you see patients with cough. Searching for just a few Read codes may identify all the consultations you require for the audit.</t>
    </r>
  </si>
  <si>
    <r>
      <t xml:space="preserve">Patients in audit consulting with Acute Cough
</t>
    </r>
    <r>
      <rPr>
        <sz val="10"/>
        <color rgb="FF000000"/>
        <rFont val="Arial"/>
        <family val="2"/>
      </rPr>
      <t>complete the table using the numbers 1 and 0 where yes=1, no=0</t>
    </r>
  </si>
  <si>
    <r>
      <t xml:space="preserve">Advice given on natural history and average length of illness 
</t>
    </r>
    <r>
      <rPr>
        <i/>
        <sz val="10"/>
        <color rgb="FF000000"/>
        <rFont val="Arial"/>
        <family val="2"/>
      </rPr>
      <t>21 days</t>
    </r>
  </si>
  <si>
    <r>
      <t xml:space="preserve">Advice given about managing symptoms including fever 
</t>
    </r>
    <r>
      <rPr>
        <i/>
        <sz val="10"/>
        <color rgb="FF000000"/>
        <rFont val="Arial"/>
        <family val="2"/>
      </rPr>
      <t>self-care advice</t>
    </r>
  </si>
  <si>
    <r>
      <t xml:space="preserve">Information about when to re-consult 
</t>
    </r>
    <r>
      <rPr>
        <i/>
        <sz val="10"/>
        <color rgb="FF000000"/>
        <rFont val="Arial"/>
        <family val="2"/>
      </rPr>
      <t>safety netting advice</t>
    </r>
  </si>
  <si>
    <r>
      <t>Course length correct</t>
    </r>
    <r>
      <rPr>
        <i/>
        <sz val="11"/>
        <color rgb="FF000000"/>
        <rFont val="Calibri"/>
        <family val="2"/>
        <scheme val="minor"/>
      </rPr>
      <t xml:space="preserve">
• All options are 5 days</t>
    </r>
  </si>
  <si>
    <t>Course length correct
• All options are 5 days</t>
  </si>
  <si>
    <t xml:space="preserve">1.   NICE guideline [NG120] Cough (acute): antimicrobial prescribing </t>
  </si>
  <si>
    <t xml:space="preserve">towards the end of this document and making use of the </t>
  </si>
  <si>
    <t xml:space="preserve">TARGET Treating Your Infection leaflet. </t>
  </si>
  <si>
    <t xml:space="preserve">         b. You need only enter results in the grey cells. Provided you have entered your findings accurately, using ONLY the numbers 1 and 0 where yes=1, no=0, the spreadsheet will automatically  calculate your results. </t>
  </si>
  <si>
    <t>Read Code</t>
  </si>
  <si>
    <t>SNOMED Code</t>
  </si>
  <si>
    <t>Infection</t>
  </si>
  <si>
    <r>
      <rPr>
        <b/>
        <sz val="11"/>
        <color rgb="FFAD0016"/>
        <rFont val="Calibri"/>
        <family val="2"/>
        <scheme val="minor"/>
      </rPr>
      <t>Step 3</t>
    </r>
    <r>
      <rPr>
        <sz val="11"/>
        <color theme="1"/>
        <rFont val="Calibri"/>
        <family val="2"/>
        <scheme val="minor"/>
      </rPr>
      <t xml:space="preserve">: How did you do? A summary of your audit and compliance with NICE / UKHSA guidance is automatically provided on the data summary tab. </t>
    </r>
  </si>
  <si>
    <t>Compare your responses from rows A-F to the NICE guidance above to help you decide if management was appropriate for the clinical presentation</t>
  </si>
  <si>
    <t>N/A</t>
  </si>
  <si>
    <t>TARGET antibiotics Audit tools: ACUTE COUGH AUDIT (non-COVID-19 related)</t>
  </si>
  <si>
    <t>2.  NICE Summary of antimicrobial prescribing guidance - managing common infections</t>
  </si>
  <si>
    <t xml:space="preserve">Compliance with the decision to treat a patient with a respiratory tract infection can be determined by using the guidance from NICE, the additional background information provided </t>
  </si>
  <si>
    <t>Table 1: NICE Primary Care Guidance for acute cough.</t>
  </si>
  <si>
    <t>Promote use of NICE antimicrobial prescribing guidance by all in practice</t>
  </si>
  <si>
    <t>Overall compliance with NICE guidance, how did you do?</t>
  </si>
  <si>
    <t>ACUTE COUGH Audit (non-COVID-19 related)</t>
  </si>
  <si>
    <t>Antibiotic Prescribing in Primary Care: ACUTE COUGH Audit (non-COVID-19 related)</t>
  </si>
  <si>
    <t xml:space="preserve">200 mg on first day, then 100 mg once a day for 4 days                    </t>
  </si>
  <si>
    <t xml:space="preserve">500 mg three times a day </t>
  </si>
  <si>
    <t xml:space="preserve">250 mg to 500 mg twice a day </t>
  </si>
  <si>
    <t xml:space="preserve">250 mg to 500 mg four times a day or 500 mg to 1000 mg twice a day </t>
  </si>
  <si>
    <t>Was a CRP test used (yes/no=1/0)?</t>
  </si>
  <si>
    <t>Dose/frequency correct 
• doxycycline 200mg stat then 100mg OD 
• amoxicillin 500mg TDS
• clarithromycin 250 to 500 mg BDS
• erythromycin 250mg to 500mg QDS                          OR 500mg to 1000mg BDS</t>
  </si>
  <si>
    <r>
      <t xml:space="preserve">Dose/frequency correct </t>
    </r>
    <r>
      <rPr>
        <i/>
        <sz val="11"/>
        <color rgb="FF000000"/>
        <rFont val="Calibri"/>
        <family val="2"/>
        <scheme val="minor"/>
      </rPr>
      <t xml:space="preserve">
• doxycycline 200mg stat then 100mg ODS
• amoxicillin 500mg TDS/
• clarithromycin 250 to 500 mg BDS
• erythromycin 250mg to 500mg QDS                       OR 500mg to 1000mg BDS</t>
    </r>
  </si>
  <si>
    <t>CRP test used?</t>
  </si>
  <si>
    <t>This cell will auto calculate. A positive result will appear if you responded yes to row G-J OR responded yes to sharing the TARGET leaflet as the leaflet contains all of the advice in rows G-J.</t>
  </si>
  <si>
    <t>Compliance with NICE Guidance for Management of ACUTE COUGH</t>
  </si>
  <si>
    <r>
      <rPr>
        <b/>
        <sz val="8"/>
        <color theme="1"/>
        <rFont val="Calibri"/>
        <family val="2"/>
        <scheme val="minor"/>
      </rPr>
      <t xml:space="preserve">Adults alternative first choices: </t>
    </r>
    <r>
      <rPr>
        <sz val="8"/>
        <color theme="1"/>
        <rFont val="Calibri"/>
        <family val="2"/>
        <scheme val="minor"/>
      </rPr>
      <t xml:space="preserve">
amoxicillin (preferred antibiotic in pregnancy) </t>
    </r>
    <r>
      <rPr>
        <b/>
        <sz val="8"/>
        <color theme="1"/>
        <rFont val="Calibri"/>
        <family val="2"/>
        <scheme val="minor"/>
      </rPr>
      <t>OR</t>
    </r>
  </si>
  <si>
    <t>erythromycin (preferred if macrolide needed in pregnancy)</t>
  </si>
  <si>
    <t>Antibiotic choice correct 
• 1st choice: doxycycline  OR amoxicillin (preferred in pregnancy) 
• 2nd choice: amoxicillin, OR clarithromycin OR erythromycin (preferred if macrolide needed in pregnancy)</t>
  </si>
  <si>
    <r>
      <t xml:space="preserve">Antibiotic choice correct </t>
    </r>
    <r>
      <rPr>
        <i/>
        <sz val="11"/>
        <color rgb="FF000000"/>
        <rFont val="Calibri"/>
        <family val="2"/>
        <scheme val="minor"/>
      </rPr>
      <t xml:space="preserve">
• 1st choice: doxycycline OR amoxicillin (preferred in pregnancy)
• 2nd choice: amoxicillin, OR clarithromycin OR erythromycin (preferred if macrolide needed in pregnancy)
</t>
    </r>
  </si>
  <si>
    <t>Consider use of CRP point of care testing  to support clinical decision making if, after clinical assessment, it is unclear if antibiotics are needed for someone with a lower respiratory tract infection (NICE guideline NG237 'Suspected acute respiratory infection in over 16s').</t>
  </si>
  <si>
    <t>Version: 11.1       Published: July 2019    Updated: Nov 2022  Review date: Nov 2025</t>
  </si>
  <si>
    <t>If CRP done, management followed NICE NG237</t>
  </si>
  <si>
    <r>
      <t>If CRP done, did management follow NICE NG237 'Suspected acute respiratory infection in over 16s'
CRP</t>
    </r>
    <r>
      <rPr>
        <i/>
        <sz val="10"/>
        <rFont val="Arial"/>
        <family val="2"/>
      </rPr>
      <t xml:space="preserve"> &lt;20mg/l = no antibiotics;
20 - 100mg/l = delayed;
100mg/l = immediate antibiotics</t>
    </r>
  </si>
  <si>
    <r>
      <t xml:space="preserve">Some people may wish to try honey (in over 1s), the herbal medicine pelargonium (in over 12s), cough medicines containing the expectorant guaifenesin (in over 12s) or cough medicines containing cough suppressants, except codeine, (in over 12s). These self-care treatments have limited evidence for the relief of cough symptoms.
</t>
    </r>
    <r>
      <rPr>
        <b/>
        <sz val="8"/>
        <rFont val="Calibri"/>
        <family val="2"/>
        <scheme val="minor"/>
      </rPr>
      <t>Acute cough with upper respiratory tract infection</t>
    </r>
    <r>
      <rPr>
        <sz val="8"/>
        <rFont val="Calibri"/>
        <family val="2"/>
        <scheme val="minor"/>
      </rPr>
      <t xml:space="preserve">: no antibiotic.
</t>
    </r>
    <r>
      <rPr>
        <b/>
        <sz val="8"/>
        <rFont val="Calibri"/>
        <family val="2"/>
        <scheme val="minor"/>
      </rPr>
      <t>Acute bronchitis</t>
    </r>
    <r>
      <rPr>
        <sz val="8"/>
        <rFont val="Calibri"/>
        <family val="2"/>
        <scheme val="minor"/>
      </rPr>
      <t xml:space="preserve">: no routine antibiotic.
</t>
    </r>
    <r>
      <rPr>
        <b/>
        <sz val="8"/>
        <rFont val="Calibri"/>
        <family val="2"/>
        <scheme val="minor"/>
      </rPr>
      <t>Acute cough and higher risk of complications (at face-to-face examination)</t>
    </r>
    <r>
      <rPr>
        <sz val="8"/>
        <rFont val="Calibri"/>
        <family val="2"/>
        <scheme val="minor"/>
      </rPr>
      <t xml:space="preserve">: immediate or back-up antibiotic.
</t>
    </r>
    <r>
      <rPr>
        <b/>
        <sz val="8"/>
        <rFont val="Calibri"/>
        <family val="2"/>
        <scheme val="minor"/>
      </rPr>
      <t>Acute cough and systemically very unwell (at face to face examination)</t>
    </r>
    <r>
      <rPr>
        <sz val="8"/>
        <rFont val="Calibri"/>
        <family val="2"/>
        <scheme val="minor"/>
      </rPr>
      <t xml:space="preserve">: immediate antibiotic.
Higher risk of complications includes people with pre-existing comorbidity; young children born prematurely; people over 65 with 2 or more of, or over 80 with 1 or more of: hospitalisation in previous year, type 1 or 2 diabetes, history of congestive heart failure, current use of oral corticosteroids.
Do not offer a mucolytic, an oral or inhaled bronchodilator, or an oral or inhaled corticosteroid unless otherwise indicated.
See NICE guideline NG237 'Suspected acute respiratory infection in over 16s' for guidance on point-of-care C‑reactive protein (CRP) tests. If after clinical assessment, it is unclear if antibiotics are needed for someone with a lower respiratory tract infection, consider a CRP test to support clinical decision making (CRP&lt;20mg/l: no routine antibiotic, CRP 20 to 100mg/l: consider back-up antibiotic, CRP&gt;100mg/l: immediate antibiotic).
For detailed information on child dosage see: https://www.nice.org.uk/guidance/ng120/resources/visual-summary-pdf-6664861405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</si>
</sst>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rgb="FF000000"/>
      <name val="Arial"/>
      <family val="2"/>
    </font>
    <font>
      <b/>
      <sz val="10"/>
      <color rgb="FF000000"/>
      <name val="Arial"/>
      <family val="2"/>
    </font>
    <font>
      <sz val="10"/>
      <color rgb="FF000000"/>
      <name val="Arial"/>
      <family val="2"/>
    </font>
    <font>
      <sz val="11"/>
      <color rgb="FF000000"/>
      <name val="Arial"/>
      <family val="2"/>
    </font>
    <font>
      <b/>
      <sz val="12"/>
      <color theme="3"/>
      <name val="Arial"/>
      <family val="2"/>
    </font>
    <font>
      <b/>
      <sz val="16"/>
      <color theme="3"/>
      <name val="Arial"/>
      <family val="2"/>
    </font>
    <font>
      <b/>
      <sz val="11"/>
      <color theme="1"/>
      <name val="Calibri"/>
      <family val="2"/>
      <scheme val="minor"/>
    </font>
    <font>
      <u/>
      <sz val="11"/>
      <color theme="10"/>
      <name val="Calibri"/>
      <family val="2"/>
    </font>
    <font>
      <u/>
      <sz val="11"/>
      <color indexed="20"/>
      <name val="Calibri"/>
      <family val="2"/>
    </font>
    <font>
      <b/>
      <sz val="11"/>
      <color indexed="8"/>
      <name val="Calibri"/>
      <family val="2"/>
    </font>
    <font>
      <b/>
      <sz val="18"/>
      <color indexed="20"/>
      <name val="Calibri"/>
      <family val="2"/>
    </font>
    <font>
      <sz val="11"/>
      <name val="Calibri"/>
      <family val="2"/>
    </font>
    <font>
      <b/>
      <sz val="10"/>
      <color rgb="FF000000"/>
      <name val="Calibri"/>
      <family val="2"/>
      <scheme val="minor"/>
    </font>
    <font>
      <sz val="10"/>
      <color rgb="FF000000"/>
      <name val="Calibri"/>
      <family val="2"/>
      <scheme val="minor"/>
    </font>
    <font>
      <b/>
      <sz val="11"/>
      <color rgb="FF000000"/>
      <name val="Calibri"/>
      <family val="2"/>
      <scheme val="minor"/>
    </font>
    <font>
      <sz val="11"/>
      <color rgb="FF000000"/>
      <name val="Calibri"/>
      <family val="2"/>
      <scheme val="minor"/>
    </font>
    <font>
      <sz val="10"/>
      <color theme="1"/>
      <name val="Calibri"/>
      <family val="2"/>
      <scheme val="minor"/>
    </font>
    <font>
      <sz val="8"/>
      <color theme="1"/>
      <name val="Arial"/>
      <family val="2"/>
    </font>
    <font>
      <sz val="11"/>
      <name val="Calibri"/>
      <family val="2"/>
      <scheme val="minor"/>
    </font>
    <font>
      <b/>
      <sz val="11"/>
      <name val="Calibri"/>
      <family val="2"/>
      <scheme val="minor"/>
    </font>
    <font>
      <b/>
      <sz val="22"/>
      <color theme="3"/>
      <name val="Calibri"/>
      <family val="2"/>
    </font>
    <font>
      <i/>
      <sz val="11"/>
      <color rgb="FF000000"/>
      <name val="Calibri"/>
      <family val="2"/>
      <scheme val="minor"/>
    </font>
    <font>
      <b/>
      <sz val="11"/>
      <color indexed="8"/>
      <name val="Calibri"/>
      <family val="2"/>
      <scheme val="minor"/>
    </font>
    <font>
      <b/>
      <sz val="12"/>
      <name val="Arial"/>
      <family val="2"/>
    </font>
    <font>
      <b/>
      <sz val="22"/>
      <color rgb="FFAD0016"/>
      <name val="Calibri"/>
      <family val="2"/>
    </font>
    <font>
      <b/>
      <sz val="14"/>
      <color rgb="FFAD0016"/>
      <name val="Calibri"/>
      <family val="2"/>
    </font>
    <font>
      <b/>
      <sz val="18"/>
      <color rgb="FFAD0016"/>
      <name val="Calibri"/>
      <family val="2"/>
    </font>
    <font>
      <sz val="11"/>
      <color rgb="FFAD0016"/>
      <name val="Calibri"/>
      <family val="2"/>
      <scheme val="minor"/>
    </font>
    <font>
      <sz val="8"/>
      <color rgb="FFAD0016"/>
      <name val="Arial"/>
      <family val="2"/>
    </font>
    <font>
      <b/>
      <sz val="11"/>
      <color rgb="FFAD0016"/>
      <name val="Calibri"/>
      <family val="2"/>
      <scheme val="minor"/>
    </font>
    <font>
      <b/>
      <sz val="16"/>
      <color rgb="FFAD0016"/>
      <name val="Arial"/>
      <family val="2"/>
    </font>
    <font>
      <b/>
      <sz val="14"/>
      <color rgb="FFAD0016"/>
      <name val="Arial"/>
      <family val="2"/>
    </font>
    <font>
      <b/>
      <sz val="12"/>
      <color rgb="FFAD0016"/>
      <name val="Arial"/>
      <family val="2"/>
    </font>
    <font>
      <sz val="8"/>
      <color theme="1"/>
      <name val="Calibri"/>
      <family val="2"/>
      <scheme val="minor"/>
    </font>
    <font>
      <b/>
      <sz val="8"/>
      <color theme="1"/>
      <name val="Calibri"/>
      <family val="2"/>
      <scheme val="minor"/>
    </font>
    <font>
      <sz val="11"/>
      <color rgb="FF666666"/>
      <name val="Calibri"/>
      <family val="2"/>
      <scheme val="minor"/>
    </font>
    <font>
      <b/>
      <sz val="11"/>
      <color rgb="FF666666"/>
      <name val="Calibri"/>
      <family val="2"/>
    </font>
    <font>
      <b/>
      <sz val="10"/>
      <color theme="1"/>
      <name val="Arial"/>
      <family val="2"/>
    </font>
    <font>
      <sz val="10"/>
      <color theme="1"/>
      <name val="Arial"/>
      <family val="2"/>
    </font>
    <font>
      <i/>
      <sz val="10"/>
      <color rgb="FF000000"/>
      <name val="Arial"/>
      <family val="2"/>
    </font>
    <font>
      <b/>
      <sz val="10"/>
      <color theme="1"/>
      <name val="Calibri"/>
      <family val="2"/>
      <scheme val="minor"/>
    </font>
    <font>
      <sz val="10"/>
      <name val="Arial"/>
      <family val="2"/>
    </font>
    <font>
      <i/>
      <sz val="10"/>
      <name val="Arial"/>
      <family val="2"/>
    </font>
    <font>
      <sz val="8"/>
      <name val="Calibri"/>
      <family val="2"/>
      <scheme val="minor"/>
    </font>
    <font>
      <b/>
      <sz val="8"/>
      <name val="Calibri"/>
      <family val="2"/>
      <scheme val="minor"/>
    </font>
  </fonts>
  <fills count="6">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s>
  <borders count="45">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thin">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348">
    <xf numFmtId="0" fontId="0" fillId="0" borderId="0" xfId="0"/>
    <xf numFmtId="0" fontId="2" fillId="0" borderId="0" xfId="0" applyFont="1"/>
    <xf numFmtId="0" fontId="2" fillId="0" borderId="0" xfId="0" applyFont="1" applyAlignment="1">
      <alignment wrapText="1"/>
    </xf>
    <xf numFmtId="0" fontId="2" fillId="2" borderId="0" xfId="0" applyFont="1" applyFill="1"/>
    <xf numFmtId="0" fontId="2" fillId="0" borderId="0" xfId="0" applyFont="1" applyFill="1"/>
    <xf numFmtId="0" fontId="3" fillId="0" borderId="0" xfId="0" applyFont="1" applyAlignment="1">
      <alignment horizontal="left"/>
    </xf>
    <xf numFmtId="0" fontId="7" fillId="0" borderId="0" xfId="0" applyFont="1" applyFill="1" applyBorder="1" applyAlignment="1">
      <alignment horizontal="center" vertical="center"/>
    </xf>
    <xf numFmtId="9" fontId="7" fillId="0" borderId="0" xfId="1" applyFont="1" applyBorder="1" applyAlignment="1">
      <alignment horizontal="center" vertical="center"/>
    </xf>
    <xf numFmtId="0" fontId="7" fillId="0" borderId="0" xfId="0" applyFont="1" applyBorder="1" applyAlignment="1" applyProtection="1">
      <alignment horizontal="center" vertical="center"/>
      <protection locked="0"/>
    </xf>
    <xf numFmtId="0" fontId="4"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Border="1" applyAlignment="1" applyProtection="1">
      <alignment horizontal="center" vertical="center"/>
      <protection locked="0"/>
    </xf>
    <xf numFmtId="0" fontId="0" fillId="4" borderId="0" xfId="0" applyFill="1"/>
    <xf numFmtId="0" fontId="0" fillId="4" borderId="0" xfId="0" applyFill="1" applyBorder="1"/>
    <xf numFmtId="0" fontId="0" fillId="4" borderId="16" xfId="0" applyFill="1" applyBorder="1"/>
    <xf numFmtId="0" fontId="0" fillId="4" borderId="12" xfId="0" applyFill="1" applyBorder="1"/>
    <xf numFmtId="0" fontId="0" fillId="4" borderId="37" xfId="0" applyFill="1" applyBorder="1"/>
    <xf numFmtId="0" fontId="15" fillId="4" borderId="16" xfId="0" applyFont="1" applyFill="1" applyBorder="1"/>
    <xf numFmtId="0" fontId="15" fillId="4" borderId="0" xfId="0" applyFont="1" applyFill="1" applyBorder="1"/>
    <xf numFmtId="0" fontId="15" fillId="4" borderId="17" xfId="0" applyFont="1" applyFill="1" applyBorder="1"/>
    <xf numFmtId="0" fontId="0" fillId="4" borderId="17" xfId="0" applyFill="1" applyBorder="1"/>
    <xf numFmtId="0" fontId="0" fillId="4" borderId="14" xfId="0" applyFill="1" applyBorder="1"/>
    <xf numFmtId="0" fontId="0" fillId="4" borderId="0" xfId="0" applyFill="1" applyBorder="1" applyAlignment="1"/>
    <xf numFmtId="0" fontId="21" fillId="5" borderId="0" xfId="0" applyFont="1" applyFill="1" applyBorder="1" applyAlignment="1">
      <alignment vertical="center" wrapText="1"/>
    </xf>
    <xf numFmtId="0" fontId="0" fillId="5" borderId="0" xfId="0" applyFill="1" applyBorder="1" applyAlignment="1">
      <alignment vertical="top" wrapText="1"/>
    </xf>
    <xf numFmtId="0" fontId="0" fillId="4" borderId="0" xfId="0" applyFont="1" applyFill="1" applyBorder="1"/>
    <xf numFmtId="0" fontId="0" fillId="4" borderId="0" xfId="0" applyFont="1" applyFill="1"/>
    <xf numFmtId="0" fontId="11" fillId="5" borderId="0" xfId="2" applyFill="1" applyBorder="1" applyAlignment="1" applyProtection="1">
      <alignment vertical="center" wrapText="1"/>
    </xf>
    <xf numFmtId="0" fontId="21" fillId="5" borderId="16" xfId="0" applyFont="1" applyFill="1" applyBorder="1" applyAlignment="1">
      <alignment vertical="center" wrapText="1"/>
    </xf>
    <xf numFmtId="0" fontId="14" fillId="4" borderId="0" xfId="0" applyFont="1" applyFill="1" applyBorder="1"/>
    <xf numFmtId="0" fontId="10" fillId="4" borderId="0" xfId="0" applyFont="1" applyFill="1" applyBorder="1"/>
    <xf numFmtId="0" fontId="15" fillId="4" borderId="0" xfId="0" applyFont="1" applyFill="1" applyBorder="1" applyAlignment="1">
      <alignment horizontal="right"/>
    </xf>
    <xf numFmtId="0" fontId="22" fillId="4" borderId="0" xfId="0" applyFont="1" applyFill="1" applyBorder="1" applyAlignment="1">
      <alignment horizontal="right"/>
    </xf>
    <xf numFmtId="0" fontId="10" fillId="4" borderId="0" xfId="0" applyFont="1" applyFill="1" applyBorder="1" applyAlignment="1">
      <alignment vertical="center"/>
    </xf>
    <xf numFmtId="0" fontId="22" fillId="4" borderId="16" xfId="0" applyFont="1" applyFill="1" applyBorder="1" applyAlignment="1">
      <alignment horizontal="right"/>
    </xf>
    <xf numFmtId="0" fontId="10" fillId="4" borderId="36" xfId="0" applyFont="1" applyFill="1" applyBorder="1"/>
    <xf numFmtId="0" fontId="22" fillId="5" borderId="16" xfId="0" applyFont="1" applyFill="1" applyBorder="1"/>
    <xf numFmtId="0" fontId="22" fillId="5" borderId="0" xfId="0" applyFont="1" applyFill="1" applyBorder="1"/>
    <xf numFmtId="0" fontId="19" fillId="5" borderId="0" xfId="0" applyFont="1" applyFill="1" applyBorder="1" applyAlignment="1">
      <alignment horizontal="left" vertical="top"/>
    </xf>
    <xf numFmtId="0" fontId="15" fillId="5" borderId="0" xfId="0" applyFont="1" applyFill="1" applyBorder="1"/>
    <xf numFmtId="0" fontId="7" fillId="5" borderId="0" xfId="0" applyFont="1" applyFill="1" applyBorder="1" applyAlignment="1">
      <alignment horizontal="left" vertical="top"/>
    </xf>
    <xf numFmtId="0" fontId="18" fillId="5" borderId="0" xfId="0" applyFont="1" applyFill="1" applyBorder="1" applyAlignment="1">
      <alignment vertical="top"/>
    </xf>
    <xf numFmtId="0" fontId="23" fillId="4" borderId="0" xfId="0" applyFont="1" applyFill="1" applyBorder="1" applyAlignment="1">
      <alignment horizontal="right"/>
    </xf>
    <xf numFmtId="0" fontId="18" fillId="5" borderId="0" xfId="0" applyFont="1" applyFill="1" applyBorder="1" applyAlignment="1">
      <alignment horizontal="left" vertical="top"/>
    </xf>
    <xf numFmtId="0" fontId="10" fillId="4" borderId="36" xfId="0" applyFont="1" applyFill="1" applyBorder="1" applyAlignment="1">
      <alignment vertical="center"/>
    </xf>
    <xf numFmtId="0" fontId="10" fillId="4" borderId="11" xfId="0" applyFont="1" applyFill="1" applyBorder="1" applyAlignment="1">
      <alignment vertical="center"/>
    </xf>
    <xf numFmtId="0" fontId="10" fillId="4" borderId="16" xfId="0" applyFont="1" applyFill="1" applyBorder="1" applyAlignment="1">
      <alignment vertical="center"/>
    </xf>
    <xf numFmtId="0" fontId="19" fillId="5" borderId="16" xfId="0" applyFont="1" applyFill="1" applyBorder="1" applyAlignment="1">
      <alignment horizontal="left" vertical="top"/>
    </xf>
    <xf numFmtId="0" fontId="0" fillId="4" borderId="16" xfId="0" applyFont="1" applyFill="1" applyBorder="1"/>
    <xf numFmtId="0" fontId="19" fillId="5" borderId="0" xfId="0" applyFont="1" applyFill="1" applyBorder="1" applyAlignment="1">
      <alignment horizontal="right" vertical="top"/>
    </xf>
    <xf numFmtId="0" fontId="19" fillId="5" borderId="16" xfId="0" applyFont="1" applyFill="1" applyBorder="1" applyAlignment="1">
      <alignment horizontal="right" vertical="top"/>
    </xf>
    <xf numFmtId="0" fontId="19" fillId="5" borderId="17" xfId="0" applyFont="1" applyFill="1" applyBorder="1" applyAlignment="1">
      <alignment horizontal="right" vertical="top"/>
    </xf>
    <xf numFmtId="0" fontId="19" fillId="5" borderId="17" xfId="0" applyFont="1" applyFill="1" applyBorder="1" applyAlignment="1">
      <alignment horizontal="left" vertical="top"/>
    </xf>
    <xf numFmtId="0" fontId="0" fillId="0" borderId="0" xfId="0" applyFill="1"/>
    <xf numFmtId="0" fontId="0" fillId="0" borderId="0" xfId="0" applyFont="1" applyFill="1"/>
    <xf numFmtId="0" fontId="0" fillId="0" borderId="0" xfId="0" applyFill="1" applyBorder="1"/>
    <xf numFmtId="0" fontId="12" fillId="4" borderId="0" xfId="2" applyFont="1" applyFill="1" applyBorder="1" applyAlignment="1" applyProtection="1"/>
    <xf numFmtId="0" fontId="11" fillId="4" borderId="0" xfId="2" applyFill="1" applyBorder="1" applyAlignment="1" applyProtection="1"/>
    <xf numFmtId="0" fontId="20" fillId="4" borderId="0" xfId="0" applyFont="1" applyFill="1" applyBorder="1"/>
    <xf numFmtId="0" fontId="8" fillId="5" borderId="0" xfId="0" applyFont="1" applyFill="1" applyBorder="1" applyAlignment="1" applyProtection="1">
      <alignment horizontal="center" vertical="center"/>
    </xf>
    <xf numFmtId="0" fontId="27" fillId="5" borderId="2" xfId="0" applyFont="1" applyFill="1" applyBorder="1" applyAlignment="1" applyProtection="1">
      <alignment horizontal="center" vertical="center"/>
    </xf>
    <xf numFmtId="0" fontId="19" fillId="5" borderId="0" xfId="0" applyFont="1" applyFill="1" applyBorder="1" applyAlignment="1" applyProtection="1">
      <alignment horizontal="center" vertical="center"/>
    </xf>
    <xf numFmtId="0" fontId="7" fillId="5" borderId="0" xfId="0" applyFont="1" applyFill="1" applyBorder="1" applyAlignment="1" applyProtection="1">
      <alignment horizontal="center" vertical="center"/>
    </xf>
    <xf numFmtId="9" fontId="7" fillId="5" borderId="0" xfId="1" applyFont="1" applyFill="1" applyBorder="1" applyAlignment="1" applyProtection="1">
      <alignment horizontal="center" vertical="center"/>
    </xf>
    <xf numFmtId="0" fontId="0" fillId="5" borderId="0" xfId="0" applyFill="1" applyProtection="1"/>
    <xf numFmtId="0" fontId="16" fillId="5" borderId="0" xfId="0" applyFont="1" applyFill="1" applyBorder="1" applyAlignment="1" applyProtection="1">
      <alignment horizontal="center" vertical="center" wrapText="1"/>
    </xf>
    <xf numFmtId="9" fontId="19" fillId="5" borderId="0" xfId="0" applyNumberFormat="1" applyFont="1" applyFill="1" applyBorder="1" applyAlignment="1" applyProtection="1">
      <alignment horizontal="center" vertical="center"/>
    </xf>
    <xf numFmtId="0" fontId="2" fillId="5" borderId="0" xfId="0" applyFont="1" applyFill="1" applyProtection="1"/>
    <xf numFmtId="0" fontId="0" fillId="5" borderId="0" xfId="0" applyFill="1"/>
    <xf numFmtId="0" fontId="0" fillId="4" borderId="13" xfId="0" applyFill="1" applyBorder="1"/>
    <xf numFmtId="0" fontId="30" fillId="4" borderId="11" xfId="0" applyFont="1" applyFill="1" applyBorder="1"/>
    <xf numFmtId="0" fontId="31" fillId="5" borderId="16" xfId="0" applyFont="1" applyFill="1" applyBorder="1" applyAlignment="1"/>
    <xf numFmtId="0" fontId="31" fillId="5" borderId="16" xfId="0" applyFont="1" applyFill="1" applyBorder="1" applyAlignment="1">
      <alignment vertical="top" wrapText="1"/>
    </xf>
    <xf numFmtId="0" fontId="32" fillId="5" borderId="16" xfId="0" applyFont="1" applyFill="1" applyBorder="1" applyAlignment="1">
      <alignment vertical="center" wrapText="1"/>
    </xf>
    <xf numFmtId="0" fontId="31" fillId="4" borderId="0" xfId="0" applyFont="1" applyFill="1" applyBorder="1"/>
    <xf numFmtId="0" fontId="40" fillId="4" borderId="0" xfId="0" applyFont="1" applyFill="1" applyBorder="1" applyAlignment="1"/>
    <xf numFmtId="0" fontId="39" fillId="4" borderId="0" xfId="0" applyFont="1" applyFill="1" applyBorder="1"/>
    <xf numFmtId="0" fontId="0" fillId="4" borderId="36" xfId="0" applyFill="1" applyBorder="1"/>
    <xf numFmtId="0" fontId="30" fillId="4" borderId="36" xfId="0" applyFont="1" applyFill="1" applyBorder="1"/>
    <xf numFmtId="0" fontId="40" fillId="4" borderId="36" xfId="0" applyFont="1" applyFill="1" applyBorder="1" applyAlignment="1"/>
    <xf numFmtId="0" fontId="13" fillId="4" borderId="36" xfId="0" applyFont="1" applyFill="1" applyBorder="1"/>
    <xf numFmtId="0" fontId="0" fillId="4" borderId="36" xfId="0" applyFill="1" applyBorder="1" applyAlignment="1"/>
    <xf numFmtId="0" fontId="42" fillId="0" borderId="0" xfId="0" applyFont="1"/>
    <xf numFmtId="14" fontId="42" fillId="0" borderId="2" xfId="0" applyNumberFormat="1" applyFont="1" applyBorder="1" applyProtection="1">
      <protection locked="0"/>
    </xf>
    <xf numFmtId="0" fontId="41" fillId="0" borderId="2" xfId="0" applyFont="1" applyBorder="1" applyAlignment="1">
      <alignment horizontal="center"/>
    </xf>
    <xf numFmtId="14" fontId="42" fillId="0" borderId="1" xfId="0" applyNumberFormat="1" applyFont="1" applyBorder="1" applyProtection="1">
      <protection locked="0"/>
    </xf>
    <xf numFmtId="0" fontId="6" fillId="0" borderId="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2" borderId="8"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14" xfId="0" applyFont="1" applyFill="1" applyBorder="1" applyAlignment="1" applyProtection="1">
      <alignment horizontal="center" vertical="center"/>
      <protection locked="0"/>
    </xf>
    <xf numFmtId="0" fontId="0" fillId="5" borderId="0" xfId="0" applyFont="1" applyFill="1" applyBorder="1"/>
    <xf numFmtId="0" fontId="11" fillId="5" borderId="0" xfId="2" applyFill="1" applyAlignment="1" applyProtection="1"/>
    <xf numFmtId="0" fontId="11" fillId="5" borderId="0" xfId="2" applyFill="1" applyBorder="1" applyAlignment="1" applyProtection="1"/>
    <xf numFmtId="0" fontId="0" fillId="5" borderId="0" xfId="0" applyFill="1" applyBorder="1"/>
    <xf numFmtId="0" fontId="14" fillId="5" borderId="0" xfId="0" applyFont="1" applyFill="1" applyBorder="1"/>
    <xf numFmtId="0" fontId="29" fillId="5" borderId="0" xfId="0" applyFont="1" applyFill="1" applyBorder="1"/>
    <xf numFmtId="0" fontId="0" fillId="5" borderId="0" xfId="0" applyFont="1" applyFill="1" applyBorder="1" applyAlignment="1">
      <alignment vertical="center"/>
    </xf>
    <xf numFmtId="0" fontId="0" fillId="5" borderId="13" xfId="0" applyFill="1" applyBorder="1"/>
    <xf numFmtId="0" fontId="0" fillId="5" borderId="14" xfId="0" applyFill="1" applyBorder="1"/>
    <xf numFmtId="0" fontId="0" fillId="4" borderId="36" xfId="0" applyFill="1" applyBorder="1" applyAlignment="1">
      <alignment horizontal="left"/>
    </xf>
    <xf numFmtId="0" fontId="11" fillId="4" borderId="36" xfId="2" applyFill="1" applyBorder="1" applyAlignment="1" applyProtection="1">
      <alignment horizontal="left"/>
    </xf>
    <xf numFmtId="0" fontId="8" fillId="5" borderId="0" xfId="0" applyFont="1" applyFill="1" applyBorder="1" applyAlignment="1" applyProtection="1">
      <alignment horizontal="center" vertical="center"/>
      <protection hidden="1"/>
    </xf>
    <xf numFmtId="0" fontId="41" fillId="0" borderId="0" xfId="0" applyFont="1" applyAlignment="1" applyProtection="1">
      <alignment horizontal="left"/>
      <protection hidden="1"/>
    </xf>
    <xf numFmtId="0" fontId="42" fillId="0" borderId="0" xfId="0" applyFont="1" applyAlignment="1" applyProtection="1">
      <alignment wrapText="1"/>
      <protection hidden="1"/>
    </xf>
    <xf numFmtId="0" fontId="42" fillId="0" borderId="0" xfId="0" applyFont="1" applyProtection="1">
      <protection hidden="1"/>
    </xf>
    <xf numFmtId="0" fontId="6" fillId="0" borderId="28" xfId="0" applyFont="1" applyFill="1" applyBorder="1" applyAlignment="1" applyProtection="1">
      <alignment horizontal="center" vertical="center"/>
      <protection hidden="1"/>
    </xf>
    <xf numFmtId="9" fontId="6" fillId="0" borderId="28" xfId="1" applyFont="1" applyBorder="1" applyAlignment="1" applyProtection="1">
      <alignment horizontal="center" vertical="center"/>
      <protection hidden="1"/>
    </xf>
    <xf numFmtId="0" fontId="6" fillId="0" borderId="4" xfId="0" applyFont="1" applyFill="1" applyBorder="1" applyAlignment="1" applyProtection="1">
      <alignment horizontal="center" vertical="center"/>
      <protection hidden="1"/>
    </xf>
    <xf numFmtId="9" fontId="6" fillId="0" borderId="4" xfId="1" applyFont="1" applyFill="1" applyBorder="1" applyAlignment="1" applyProtection="1">
      <alignment horizontal="center" vertical="center"/>
      <protection hidden="1"/>
    </xf>
    <xf numFmtId="9" fontId="6" fillId="0" borderId="4" xfId="1" applyFont="1" applyBorder="1" applyAlignment="1" applyProtection="1">
      <alignment horizontal="center" vertical="center"/>
      <protection hidden="1"/>
    </xf>
    <xf numFmtId="0" fontId="6" fillId="2" borderId="4" xfId="0" applyFont="1" applyFill="1" applyBorder="1" applyAlignment="1" applyProtection="1">
      <alignment horizontal="center" vertical="center"/>
      <protection hidden="1"/>
    </xf>
    <xf numFmtId="9" fontId="6" fillId="2" borderId="4" xfId="1" applyFont="1" applyFill="1" applyBorder="1" applyAlignment="1" applyProtection="1">
      <alignment horizontal="center" vertical="center"/>
      <protection hidden="1"/>
    </xf>
    <xf numFmtId="0" fontId="6" fillId="2" borderId="28" xfId="0" applyFont="1" applyFill="1" applyBorder="1" applyAlignment="1" applyProtection="1">
      <alignment horizontal="center" vertical="center"/>
      <protection hidden="1"/>
    </xf>
    <xf numFmtId="9" fontId="6" fillId="2" borderId="28" xfId="1" applyFont="1" applyFill="1" applyBorder="1" applyAlignment="1" applyProtection="1">
      <alignment horizontal="center" vertical="center"/>
      <protection hidden="1"/>
    </xf>
    <xf numFmtId="0" fontId="6" fillId="0" borderId="29" xfId="0" applyFont="1" applyFill="1" applyBorder="1" applyAlignment="1" applyProtection="1">
      <alignment horizontal="center" vertical="center"/>
      <protection hidden="1"/>
    </xf>
    <xf numFmtId="9" fontId="6" fillId="0" borderId="29" xfId="1" applyFont="1" applyFill="1" applyBorder="1" applyAlignment="1" applyProtection="1">
      <alignment horizontal="center" vertical="center"/>
      <protection hidden="1"/>
    </xf>
    <xf numFmtId="0" fontId="0" fillId="0" borderId="0" xfId="0" applyProtection="1">
      <protection hidden="1"/>
    </xf>
    <xf numFmtId="0" fontId="0" fillId="5" borderId="0" xfId="0" applyFill="1" applyProtection="1">
      <protection hidden="1"/>
    </xf>
    <xf numFmtId="0" fontId="18" fillId="5" borderId="10"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top" wrapText="1"/>
      <protection hidden="1"/>
    </xf>
    <xf numFmtId="0" fontId="6" fillId="0" borderId="8"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3" borderId="5" xfId="0" applyFont="1" applyFill="1" applyBorder="1" applyAlignment="1" applyProtection="1">
      <alignment vertical="center"/>
      <protection hidden="1"/>
    </xf>
    <xf numFmtId="0" fontId="6" fillId="3" borderId="6" xfId="0" applyFont="1" applyFill="1" applyBorder="1" applyAlignment="1" applyProtection="1">
      <alignment vertical="center"/>
      <protection hidden="1"/>
    </xf>
    <xf numFmtId="0" fontId="5" fillId="3" borderId="8" xfId="0" applyFont="1" applyFill="1" applyBorder="1" applyAlignment="1" applyProtection="1">
      <alignment horizontal="center" vertical="center"/>
      <protection hidden="1"/>
    </xf>
    <xf numFmtId="0" fontId="5" fillId="3" borderId="7" xfId="0" applyFont="1" applyFill="1" applyBorder="1" applyAlignment="1" applyProtection="1">
      <alignment horizontal="center" vertical="center"/>
      <protection hidden="1"/>
    </xf>
    <xf numFmtId="0" fontId="5" fillId="3" borderId="4" xfId="0" applyFont="1" applyFill="1" applyBorder="1" applyAlignment="1" applyProtection="1">
      <alignment horizontal="center" vertical="center" wrapText="1"/>
      <protection hidden="1"/>
    </xf>
    <xf numFmtId="0" fontId="5" fillId="3" borderId="9" xfId="0" applyFont="1" applyFill="1" applyBorder="1" applyAlignment="1" applyProtection="1">
      <alignment horizontal="center" vertical="center" wrapText="1"/>
      <protection hidden="1"/>
    </xf>
    <xf numFmtId="0" fontId="5" fillId="3" borderId="10" xfId="0" applyFont="1" applyFill="1" applyBorder="1" applyAlignment="1" applyProtection="1">
      <alignment horizontal="left" vertical="top" wrapText="1"/>
      <protection hidden="1"/>
    </xf>
    <xf numFmtId="0" fontId="6" fillId="3" borderId="9" xfId="0" applyFont="1" applyFill="1" applyBorder="1" applyAlignment="1" applyProtection="1">
      <alignment horizontal="left" vertical="top" wrapText="1"/>
      <protection hidden="1"/>
    </xf>
    <xf numFmtId="0" fontId="5" fillId="3" borderId="11" xfId="0" applyFont="1" applyFill="1" applyBorder="1" applyAlignment="1" applyProtection="1">
      <alignment horizontal="left" vertical="top" wrapText="1"/>
      <protection hidden="1"/>
    </xf>
    <xf numFmtId="0" fontId="6" fillId="3" borderId="12" xfId="0" applyFont="1" applyFill="1" applyBorder="1" applyAlignment="1" applyProtection="1">
      <alignment horizontal="left" vertical="top" wrapText="1"/>
      <protection hidden="1"/>
    </xf>
    <xf numFmtId="0" fontId="6" fillId="3" borderId="27" xfId="0" applyFont="1" applyFill="1" applyBorder="1" applyAlignment="1" applyProtection="1">
      <alignment horizontal="center" vertical="center"/>
      <protection hidden="1"/>
    </xf>
    <xf numFmtId="9" fontId="6" fillId="3" borderId="27" xfId="1" applyFont="1" applyFill="1" applyBorder="1" applyAlignment="1" applyProtection="1">
      <alignment horizontal="center" vertical="center"/>
      <protection hidden="1"/>
    </xf>
    <xf numFmtId="0" fontId="6" fillId="3" borderId="26" xfId="0" applyFont="1" applyFill="1" applyBorder="1" applyAlignment="1" applyProtection="1">
      <alignment horizontal="center" vertical="center"/>
      <protection locked="0"/>
    </xf>
    <xf numFmtId="0" fontId="0" fillId="3" borderId="20" xfId="0" applyFill="1" applyBorder="1" applyProtection="1">
      <protection hidden="1"/>
    </xf>
    <xf numFmtId="0" fontId="10" fillId="3" borderId="21" xfId="0" applyFont="1" applyFill="1" applyBorder="1" applyAlignment="1" applyProtection="1">
      <alignment horizontal="right" vertical="center"/>
      <protection hidden="1"/>
    </xf>
    <xf numFmtId="9" fontId="10" fillId="3" borderId="0" xfId="1" applyFont="1" applyFill="1" applyBorder="1" applyAlignment="1" applyProtection="1">
      <alignment horizontal="center" vertical="center"/>
      <protection hidden="1"/>
    </xf>
    <xf numFmtId="0" fontId="0" fillId="3" borderId="24" xfId="0" applyFill="1" applyBorder="1" applyProtection="1">
      <protection hidden="1"/>
    </xf>
    <xf numFmtId="0" fontId="10" fillId="3" borderId="21" xfId="0" applyFont="1" applyFill="1" applyBorder="1" applyAlignment="1" applyProtection="1">
      <alignment horizontal="right" vertical="top"/>
      <protection hidden="1"/>
    </xf>
    <xf numFmtId="0" fontId="10" fillId="3" borderId="21" xfId="0" applyFont="1" applyFill="1" applyBorder="1" applyAlignment="1" applyProtection="1"/>
    <xf numFmtId="0" fontId="10" fillId="3" borderId="0" xfId="0" applyFont="1" applyFill="1" applyBorder="1" applyAlignment="1" applyProtection="1"/>
    <xf numFmtId="0" fontId="0" fillId="3" borderId="24" xfId="0" applyFill="1" applyBorder="1" applyProtection="1"/>
    <xf numFmtId="0" fontId="10" fillId="3" borderId="21" xfId="0" applyFont="1" applyFill="1" applyBorder="1" applyAlignment="1" applyProtection="1">
      <alignment vertical="top"/>
    </xf>
    <xf numFmtId="0" fontId="18" fillId="3" borderId="21" xfId="0" applyFont="1" applyFill="1" applyBorder="1" applyAlignment="1" applyProtection="1">
      <alignment horizontal="right" vertical="center"/>
    </xf>
    <xf numFmtId="0" fontId="10" fillId="3" borderId="21" xfId="0" applyFont="1" applyFill="1" applyBorder="1" applyAlignment="1" applyProtection="1">
      <alignment horizontal="right" vertical="top"/>
    </xf>
    <xf numFmtId="0" fontId="0" fillId="3" borderId="22" xfId="0" applyFont="1" applyFill="1" applyBorder="1" applyAlignment="1" applyProtection="1">
      <alignment horizontal="right" vertical="top"/>
    </xf>
    <xf numFmtId="0" fontId="18" fillId="3" borderId="10" xfId="0" applyFont="1" applyFill="1" applyBorder="1" applyAlignment="1" applyProtection="1">
      <alignment horizontal="right" vertical="top" wrapText="1"/>
      <protection hidden="1"/>
    </xf>
    <xf numFmtId="0" fontId="6" fillId="0" borderId="30" xfId="0" applyFont="1" applyFill="1" applyBorder="1" applyAlignment="1" applyProtection="1">
      <alignment horizontal="center" vertical="center"/>
      <protection locked="0"/>
    </xf>
    <xf numFmtId="0" fontId="5" fillId="3" borderId="36" xfId="0" applyFont="1" applyFill="1" applyBorder="1" applyAlignment="1" applyProtection="1">
      <alignment horizontal="left" vertical="top" wrapText="1"/>
      <protection hidden="1"/>
    </xf>
    <xf numFmtId="0" fontId="5" fillId="2" borderId="10" xfId="0" applyFont="1" applyFill="1" applyBorder="1" applyAlignment="1" applyProtection="1">
      <alignment horizontal="left" vertical="top" wrapText="1"/>
      <protection hidden="1"/>
    </xf>
    <xf numFmtId="0" fontId="6" fillId="2" borderId="9" xfId="0" applyFont="1" applyFill="1" applyBorder="1" applyAlignment="1" applyProtection="1">
      <alignment horizontal="left" vertical="top" wrapText="1"/>
      <protection hidden="1"/>
    </xf>
    <xf numFmtId="0" fontId="6" fillId="2" borderId="8" xfId="0" applyFont="1" applyFill="1" applyBorder="1" applyAlignment="1" applyProtection="1">
      <alignment horizontal="center" vertical="center"/>
      <protection locked="0"/>
    </xf>
    <xf numFmtId="0" fontId="5" fillId="2" borderId="11" xfId="0" applyFont="1" applyFill="1" applyBorder="1" applyAlignment="1" applyProtection="1">
      <alignment horizontal="left" vertical="top" wrapText="1"/>
      <protection hidden="1"/>
    </xf>
    <xf numFmtId="0" fontId="6" fillId="2" borderId="12" xfId="0" applyFont="1" applyFill="1" applyBorder="1" applyAlignment="1" applyProtection="1">
      <alignment horizontal="left" vertical="top" wrapText="1"/>
      <protection hidden="1"/>
    </xf>
    <xf numFmtId="0" fontId="5" fillId="3" borderId="43" xfId="0" applyFont="1" applyFill="1" applyBorder="1" applyAlignment="1" applyProtection="1">
      <alignment horizontal="left" vertical="top" wrapText="1"/>
      <protection hidden="1"/>
    </xf>
    <xf numFmtId="0" fontId="6" fillId="0" borderId="44"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17" fillId="3" borderId="4" xfId="0" applyFont="1" applyFill="1" applyBorder="1" applyAlignment="1">
      <alignment horizontal="left" vertical="center" wrapText="1"/>
    </xf>
    <xf numFmtId="0" fontId="44" fillId="3" borderId="4" xfId="0" applyFont="1" applyFill="1" applyBorder="1" applyAlignment="1">
      <alignment horizontal="left" vertical="center"/>
    </xf>
    <xf numFmtId="0" fontId="5" fillId="3" borderId="5" xfId="0" applyFont="1" applyFill="1" applyBorder="1" applyAlignment="1" applyProtection="1">
      <alignment horizontal="center" vertical="center"/>
      <protection hidden="1"/>
    </xf>
    <xf numFmtId="0" fontId="5" fillId="3" borderId="31" xfId="0" applyFont="1" applyFill="1" applyBorder="1" applyAlignment="1" applyProtection="1">
      <alignment horizontal="left" vertical="top" wrapText="1"/>
      <protection hidden="1"/>
    </xf>
    <xf numFmtId="0" fontId="6" fillId="3" borderId="32" xfId="0" applyFont="1" applyFill="1" applyBorder="1" applyAlignment="1" applyProtection="1">
      <alignment horizontal="center" vertical="center"/>
      <protection hidden="1"/>
    </xf>
    <xf numFmtId="0" fontId="20" fillId="3" borderId="11" xfId="0" applyFont="1" applyFill="1" applyBorder="1" applyAlignment="1">
      <alignment horizontal="left"/>
    </xf>
    <xf numFmtId="0" fontId="20" fillId="3" borderId="12" xfId="0" applyFont="1" applyFill="1" applyBorder="1" applyAlignment="1">
      <alignment horizontal="left"/>
    </xf>
    <xf numFmtId="0" fontId="20" fillId="3" borderId="4" xfId="0" applyFont="1" applyFill="1" applyBorder="1" applyAlignment="1">
      <alignment horizontal="left"/>
    </xf>
    <xf numFmtId="0" fontId="44" fillId="3" borderId="4" xfId="0" applyFont="1" applyFill="1" applyBorder="1" applyAlignment="1">
      <alignment horizontal="left" vertical="center"/>
    </xf>
    <xf numFmtId="0" fontId="20" fillId="3" borderId="10" xfId="0" applyFont="1" applyFill="1" applyBorder="1" applyAlignment="1">
      <alignment horizontal="left"/>
    </xf>
    <xf numFmtId="0" fontId="20" fillId="3" borderId="9" xfId="0" applyFont="1" applyFill="1" applyBorder="1" applyAlignment="1">
      <alignment horizontal="left"/>
    </xf>
    <xf numFmtId="0" fontId="17" fillId="3" borderId="4" xfId="0" applyFont="1" applyFill="1" applyBorder="1" applyAlignment="1">
      <alignment horizontal="left" vertical="center" wrapText="1"/>
    </xf>
    <xf numFmtId="0" fontId="37" fillId="5" borderId="13" xfId="0" applyFont="1" applyFill="1" applyBorder="1" applyAlignment="1">
      <alignment vertical="center" wrapText="1"/>
    </xf>
    <xf numFmtId="0" fontId="37" fillId="5" borderId="14" xfId="0" applyFont="1" applyFill="1" applyBorder="1" applyAlignment="1">
      <alignment vertical="center" wrapText="1"/>
    </xf>
    <xf numFmtId="0" fontId="37" fillId="5" borderId="11" xfId="0" applyFont="1" applyFill="1" applyBorder="1" applyAlignment="1">
      <alignment horizontal="center" vertical="center" wrapText="1"/>
    </xf>
    <xf numFmtId="0" fontId="37" fillId="5" borderId="12" xfId="0" applyFont="1" applyFill="1" applyBorder="1" applyAlignment="1">
      <alignment horizontal="center" vertical="center" wrapText="1"/>
    </xf>
    <xf numFmtId="0" fontId="37" fillId="5" borderId="36" xfId="0" applyFont="1" applyFill="1" applyBorder="1" applyAlignment="1">
      <alignment horizontal="center" vertical="center" wrapText="1"/>
    </xf>
    <xf numFmtId="0" fontId="37" fillId="5" borderId="37"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37" fillId="5" borderId="14"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37" fillId="5" borderId="10" xfId="0" applyFont="1" applyFill="1" applyBorder="1" applyAlignment="1">
      <alignment horizontal="left" vertical="center" wrapText="1"/>
    </xf>
    <xf numFmtId="0" fontId="37" fillId="5" borderId="15" xfId="0" applyFont="1" applyFill="1" applyBorder="1" applyAlignment="1">
      <alignment horizontal="left" vertical="center" wrapText="1"/>
    </xf>
    <xf numFmtId="0" fontId="37" fillId="5" borderId="9" xfId="0" applyFont="1" applyFill="1" applyBorder="1" applyAlignment="1">
      <alignment horizontal="left" vertical="center" wrapText="1"/>
    </xf>
    <xf numFmtId="0" fontId="37" fillId="5" borderId="41" xfId="0" applyFont="1" applyFill="1" applyBorder="1" applyAlignment="1">
      <alignment vertical="center" wrapText="1"/>
    </xf>
    <xf numFmtId="0" fontId="37" fillId="5" borderId="42" xfId="0" applyFont="1" applyFill="1" applyBorder="1" applyAlignment="1">
      <alignment vertical="center" wrapText="1"/>
    </xf>
    <xf numFmtId="0" fontId="37" fillId="5" borderId="39" xfId="0" applyFont="1" applyFill="1" applyBorder="1" applyAlignment="1">
      <alignment vertical="center" wrapText="1"/>
    </xf>
    <xf numFmtId="0" fontId="37" fillId="5" borderId="40" xfId="0" applyFont="1" applyFill="1" applyBorder="1" applyAlignment="1">
      <alignment vertical="center" wrapText="1"/>
    </xf>
    <xf numFmtId="0" fontId="10" fillId="3" borderId="4"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28" fillId="4" borderId="0" xfId="0" applyFont="1" applyFill="1" applyAlignment="1">
      <alignment horizontal="center"/>
    </xf>
    <xf numFmtId="0" fontId="24" fillId="4" borderId="0" xfId="0" applyFont="1" applyFill="1" applyAlignment="1">
      <alignment horizontal="center"/>
    </xf>
    <xf numFmtId="0" fontId="40" fillId="4" borderId="36" xfId="0" applyFont="1" applyFill="1" applyBorder="1" applyAlignment="1">
      <alignment horizontal="left"/>
    </xf>
    <xf numFmtId="0" fontId="40" fillId="4" borderId="0" xfId="0" applyFont="1" applyFill="1" applyBorder="1" applyAlignment="1">
      <alignment horizontal="left"/>
    </xf>
    <xf numFmtId="0" fontId="40" fillId="4" borderId="37" xfId="0" applyFont="1" applyFill="1" applyBorder="1" applyAlignment="1">
      <alignment horizontal="left"/>
    </xf>
    <xf numFmtId="0" fontId="10" fillId="5" borderId="17" xfId="0" applyFont="1" applyFill="1" applyBorder="1" applyAlignment="1">
      <alignment horizontal="left" vertical="center" wrapText="1"/>
    </xf>
    <xf numFmtId="0" fontId="26" fillId="4" borderId="0" xfId="0" applyFont="1" applyFill="1" applyBorder="1" applyAlignment="1">
      <alignment horizontal="left" wrapText="1"/>
    </xf>
    <xf numFmtId="0" fontId="37" fillId="5" borderId="10" xfId="0" applyFont="1" applyFill="1" applyBorder="1" applyAlignment="1">
      <alignment vertical="center" wrapText="1"/>
    </xf>
    <xf numFmtId="0" fontId="37" fillId="5" borderId="9" xfId="0" applyFont="1" applyFill="1" applyBorder="1" applyAlignment="1">
      <alignment vertical="center" wrapText="1"/>
    </xf>
    <xf numFmtId="0" fontId="0" fillId="5" borderId="4" xfId="0" applyFont="1" applyFill="1" applyBorder="1" applyAlignment="1">
      <alignment horizontal="left" vertical="center" wrapText="1"/>
    </xf>
    <xf numFmtId="0" fontId="0" fillId="5" borderId="10" xfId="0" applyFont="1" applyFill="1" applyBorder="1" applyAlignment="1">
      <alignment horizontal="left" vertical="center" wrapText="1"/>
    </xf>
    <xf numFmtId="0" fontId="0" fillId="5" borderId="28" xfId="0" applyFont="1" applyFill="1" applyBorder="1" applyAlignment="1">
      <alignment horizontal="left" vertical="center" wrapText="1"/>
    </xf>
    <xf numFmtId="0" fontId="10" fillId="3" borderId="10"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1" fillId="5" borderId="38" xfId="2" applyFill="1" applyBorder="1" applyAlignment="1" applyProtection="1">
      <alignment horizontal="left" vertical="center" wrapText="1"/>
    </xf>
    <xf numFmtId="0" fontId="37" fillId="5" borderId="11" xfId="0" applyFont="1" applyFill="1" applyBorder="1" applyAlignment="1">
      <alignment vertical="center" wrapText="1"/>
    </xf>
    <xf numFmtId="0" fontId="37" fillId="5" borderId="12" xfId="0" applyFont="1" applyFill="1" applyBorder="1" applyAlignment="1">
      <alignment vertical="center" wrapText="1"/>
    </xf>
    <xf numFmtId="0" fontId="10" fillId="4" borderId="11" xfId="0" applyFont="1" applyFill="1" applyBorder="1" applyAlignment="1">
      <alignment horizontal="left" vertical="center" wrapText="1"/>
    </xf>
    <xf numFmtId="0" fontId="10" fillId="4" borderId="16" xfId="0" applyFont="1" applyFill="1" applyBorder="1" applyAlignment="1">
      <alignment horizontal="left" vertical="center" wrapText="1"/>
    </xf>
    <xf numFmtId="0" fontId="10" fillId="4" borderId="36" xfId="0" applyFont="1" applyFill="1" applyBorder="1" applyAlignment="1">
      <alignment horizontal="left" vertical="center" wrapText="1"/>
    </xf>
    <xf numFmtId="0" fontId="10" fillId="4" borderId="0" xfId="0" applyFont="1" applyFill="1" applyBorder="1" applyAlignment="1">
      <alignment horizontal="left" vertical="center" wrapText="1"/>
    </xf>
    <xf numFmtId="0" fontId="10" fillId="4" borderId="13"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0" fillId="4" borderId="36" xfId="0" applyFill="1" applyBorder="1" applyAlignment="1">
      <alignment horizontal="left" wrapText="1"/>
    </xf>
    <xf numFmtId="0" fontId="0" fillId="4" borderId="0" xfId="0" applyFill="1" applyBorder="1" applyAlignment="1">
      <alignment horizontal="left" wrapText="1"/>
    </xf>
    <xf numFmtId="0" fontId="0" fillId="4" borderId="37" xfId="0" applyFill="1" applyBorder="1" applyAlignment="1">
      <alignment horizontal="left" wrapText="1"/>
    </xf>
    <xf numFmtId="0" fontId="0" fillId="4" borderId="13" xfId="0" applyFill="1" applyBorder="1" applyAlignment="1">
      <alignment horizontal="left" wrapText="1"/>
    </xf>
    <xf numFmtId="0" fontId="0" fillId="4" borderId="17" xfId="0" applyFill="1" applyBorder="1" applyAlignment="1">
      <alignment horizontal="left" wrapText="1"/>
    </xf>
    <xf numFmtId="0" fontId="0" fillId="4" borderId="14" xfId="0" applyFill="1" applyBorder="1" applyAlignment="1">
      <alignment horizontal="left" wrapText="1"/>
    </xf>
    <xf numFmtId="0" fontId="0" fillId="4" borderId="11" xfId="0" applyFill="1" applyBorder="1" applyAlignment="1">
      <alignment horizontal="left" vertical="top"/>
    </xf>
    <xf numFmtId="0" fontId="0" fillId="4" borderId="16" xfId="0" applyFill="1" applyBorder="1" applyAlignment="1">
      <alignment horizontal="left" vertical="top"/>
    </xf>
    <xf numFmtId="0" fontId="0" fillId="4" borderId="12" xfId="0" applyFill="1" applyBorder="1" applyAlignment="1">
      <alignment horizontal="left" vertical="top"/>
    </xf>
    <xf numFmtId="0" fontId="10" fillId="4" borderId="11" xfId="0" applyFont="1" applyFill="1" applyBorder="1" applyAlignment="1">
      <alignment horizontal="left" vertical="top" wrapText="1"/>
    </xf>
    <xf numFmtId="0" fontId="10" fillId="4" borderId="16" xfId="0" applyFont="1" applyFill="1" applyBorder="1" applyAlignment="1">
      <alignment horizontal="left" vertical="top" wrapText="1"/>
    </xf>
    <xf numFmtId="0" fontId="10" fillId="4" borderId="36" xfId="0" applyFont="1" applyFill="1" applyBorder="1" applyAlignment="1">
      <alignment horizontal="left" vertical="top" wrapText="1"/>
    </xf>
    <xf numFmtId="0" fontId="10" fillId="4" borderId="0"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4" borderId="17" xfId="0" applyFont="1" applyFill="1" applyBorder="1" applyAlignment="1">
      <alignment horizontal="left" vertical="top" wrapText="1"/>
    </xf>
    <xf numFmtId="0" fontId="11" fillId="4" borderId="0" xfId="2" applyFill="1" applyBorder="1" applyAlignment="1" applyProtection="1">
      <alignment horizontal="center"/>
    </xf>
    <xf numFmtId="0" fontId="15" fillId="4" borderId="16" xfId="0" applyFont="1" applyFill="1" applyBorder="1" applyAlignment="1">
      <alignment horizontal="left" vertical="top" wrapText="1"/>
    </xf>
    <xf numFmtId="0" fontId="15" fillId="4" borderId="12" xfId="0" applyFont="1" applyFill="1" applyBorder="1" applyAlignment="1">
      <alignment horizontal="left" vertical="top" wrapText="1"/>
    </xf>
    <xf numFmtId="0" fontId="15" fillId="4" borderId="0" xfId="0" applyFont="1" applyFill="1" applyBorder="1" applyAlignment="1">
      <alignment horizontal="left" vertical="top" wrapText="1"/>
    </xf>
    <xf numFmtId="0" fontId="15" fillId="4" borderId="37" xfId="0" applyFont="1" applyFill="1" applyBorder="1" applyAlignment="1">
      <alignment horizontal="left" vertical="top" wrapText="1"/>
    </xf>
    <xf numFmtId="0" fontId="22" fillId="4" borderId="36" xfId="0" applyFont="1" applyFill="1" applyBorder="1" applyAlignment="1">
      <alignment horizontal="left" wrapText="1"/>
    </xf>
    <xf numFmtId="0" fontId="22" fillId="4" borderId="0" xfId="0" applyFont="1" applyFill="1" applyBorder="1" applyAlignment="1">
      <alignment horizontal="left" wrapText="1"/>
    </xf>
    <xf numFmtId="0" fontId="22" fillId="4" borderId="37" xfId="0" applyFont="1" applyFill="1" applyBorder="1" applyAlignment="1">
      <alignment horizontal="left" wrapText="1"/>
    </xf>
    <xf numFmtId="0" fontId="0" fillId="4" borderId="0" xfId="0" applyFill="1" applyBorder="1" applyAlignment="1">
      <alignment horizontal="left" vertical="top" wrapText="1"/>
    </xf>
    <xf numFmtId="0" fontId="0" fillId="4" borderId="37" xfId="0" applyFill="1" applyBorder="1" applyAlignment="1">
      <alignment horizontal="left" vertical="top" wrapText="1"/>
    </xf>
    <xf numFmtId="0" fontId="0" fillId="4" borderId="17" xfId="0" applyFill="1" applyBorder="1" applyAlignment="1">
      <alignment horizontal="left" vertical="top" wrapText="1"/>
    </xf>
    <xf numFmtId="0" fontId="0" fillId="4" borderId="14" xfId="0" applyFill="1" applyBorder="1" applyAlignment="1">
      <alignment horizontal="left" vertical="top" wrapText="1"/>
    </xf>
    <xf numFmtId="0" fontId="5" fillId="3" borderId="10" xfId="0" applyFont="1" applyFill="1" applyBorder="1" applyAlignment="1" applyProtection="1">
      <alignment horizontal="left" vertical="center" wrapText="1"/>
      <protection hidden="1"/>
    </xf>
    <xf numFmtId="0" fontId="5" fillId="3" borderId="9" xfId="0" applyFont="1" applyFill="1" applyBorder="1" applyAlignment="1" applyProtection="1">
      <alignment horizontal="left" vertical="center" wrapText="1"/>
      <protection hidden="1"/>
    </xf>
    <xf numFmtId="0" fontId="5" fillId="3" borderId="31" xfId="0" applyFont="1" applyFill="1" applyBorder="1" applyAlignment="1" applyProtection="1">
      <alignment horizontal="left" vertical="top" wrapText="1"/>
      <protection hidden="1"/>
    </xf>
    <xf numFmtId="0" fontId="5" fillId="3" borderId="26" xfId="0" applyFont="1" applyFill="1" applyBorder="1" applyAlignment="1" applyProtection="1">
      <alignment horizontal="left" vertical="top" wrapText="1"/>
      <protection hidden="1"/>
    </xf>
    <xf numFmtId="0" fontId="5" fillId="0" borderId="33" xfId="0" applyFont="1" applyFill="1" applyBorder="1" applyAlignment="1" applyProtection="1">
      <alignment horizontal="left" vertical="top" wrapText="1"/>
      <protection hidden="1"/>
    </xf>
    <xf numFmtId="0" fontId="5" fillId="0" borderId="35" xfId="0" applyFont="1" applyFill="1" applyBorder="1" applyAlignment="1" applyProtection="1">
      <alignment horizontal="left" vertical="top" wrapText="1"/>
      <protection hidden="1"/>
    </xf>
    <xf numFmtId="0" fontId="5" fillId="0" borderId="34" xfId="0" applyFont="1" applyFill="1" applyBorder="1" applyAlignment="1" applyProtection="1">
      <alignment horizontal="left" vertical="top" wrapText="1"/>
      <protection hidden="1"/>
    </xf>
    <xf numFmtId="0" fontId="5" fillId="0" borderId="10"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9" xfId="0" applyFont="1" applyFill="1" applyBorder="1" applyAlignment="1">
      <alignment horizontal="left" vertical="center" wrapText="1"/>
    </xf>
    <xf numFmtId="0" fontId="34" fillId="0" borderId="0" xfId="0" applyFont="1" applyAlignment="1" applyProtection="1">
      <alignment horizontal="center" vertical="center"/>
      <protection hidden="1"/>
    </xf>
    <xf numFmtId="0" fontId="9" fillId="0" borderId="0" xfId="0" applyFont="1" applyAlignment="1" applyProtection="1">
      <alignment horizontal="center" vertical="center"/>
      <protection hidden="1"/>
    </xf>
    <xf numFmtId="0" fontId="41" fillId="0" borderId="2" xfId="0" applyFont="1" applyFill="1" applyBorder="1" applyAlignment="1" applyProtection="1">
      <alignment horizontal="center"/>
      <protection locked="0"/>
    </xf>
    <xf numFmtId="0" fontId="41" fillId="0" borderId="1" xfId="0" applyFont="1" applyFill="1" applyBorder="1" applyAlignment="1" applyProtection="1">
      <alignment horizontal="center"/>
      <protection locked="0"/>
    </xf>
    <xf numFmtId="0" fontId="42" fillId="0" borderId="0" xfId="0" applyFont="1" applyAlignment="1" applyProtection="1">
      <alignment horizontal="center"/>
      <protection hidden="1"/>
    </xf>
    <xf numFmtId="0" fontId="6" fillId="3" borderId="10" xfId="0" applyFont="1" applyFill="1" applyBorder="1" applyAlignment="1" applyProtection="1">
      <alignment horizontal="center" vertical="center" wrapText="1"/>
      <protection hidden="1"/>
    </xf>
    <xf numFmtId="0" fontId="6" fillId="3" borderId="8" xfId="0" applyFont="1" applyFill="1" applyBorder="1" applyAlignment="1" applyProtection="1">
      <alignment horizontal="center" vertical="center" wrapText="1"/>
      <protection hidden="1"/>
    </xf>
    <xf numFmtId="0" fontId="5" fillId="3" borderId="5" xfId="0" applyFont="1" applyFill="1" applyBorder="1" applyAlignment="1" applyProtection="1">
      <alignment horizontal="center" vertical="center" wrapText="1"/>
      <protection hidden="1"/>
    </xf>
    <xf numFmtId="0" fontId="5" fillId="3" borderId="5" xfId="0" applyFont="1" applyFill="1" applyBorder="1" applyAlignment="1" applyProtection="1">
      <alignment horizontal="center" vertical="center"/>
      <protection hidden="1"/>
    </xf>
    <xf numFmtId="0" fontId="41" fillId="3" borderId="3" xfId="0" applyFont="1" applyFill="1" applyBorder="1" applyAlignment="1">
      <alignment horizontal="left" wrapText="1"/>
    </xf>
    <xf numFmtId="0" fontId="41" fillId="3" borderId="1" xfId="0" applyFont="1" applyFill="1" applyBorder="1" applyAlignment="1">
      <alignment horizontal="left" wrapText="1"/>
    </xf>
    <xf numFmtId="0" fontId="41" fillId="3" borderId="3" xfId="0" applyFont="1" applyFill="1" applyBorder="1" applyAlignment="1">
      <alignment horizontal="center"/>
    </xf>
    <xf numFmtId="0" fontId="41" fillId="3" borderId="2" xfId="0" applyFont="1" applyFill="1" applyBorder="1" applyAlignment="1">
      <alignment horizontal="center"/>
    </xf>
    <xf numFmtId="0" fontId="41" fillId="3" borderId="1" xfId="0" applyFont="1" applyFill="1" applyBorder="1" applyAlignment="1">
      <alignment horizontal="center"/>
    </xf>
    <xf numFmtId="0" fontId="0" fillId="3" borderId="0" xfId="0" applyFont="1" applyFill="1" applyBorder="1" applyAlignment="1">
      <alignment horizontal="left" vertical="center"/>
    </xf>
    <xf numFmtId="0" fontId="0" fillId="3" borderId="24" xfId="0" applyFont="1" applyFill="1" applyBorder="1" applyAlignment="1">
      <alignment horizontal="left" vertical="center"/>
    </xf>
    <xf numFmtId="0" fontId="0" fillId="3" borderId="0" xfId="0" applyFont="1" applyFill="1" applyBorder="1" applyAlignment="1" applyProtection="1">
      <alignment horizontal="left" vertical="top" wrapText="1"/>
    </xf>
    <xf numFmtId="0" fontId="0" fillId="3" borderId="24" xfId="0" applyFont="1" applyFill="1" applyBorder="1" applyAlignment="1" applyProtection="1">
      <alignment horizontal="left" vertical="top" wrapText="1"/>
    </xf>
    <xf numFmtId="0" fontId="0" fillId="3" borderId="23" xfId="0" applyFont="1" applyFill="1" applyBorder="1" applyAlignment="1" applyProtection="1">
      <alignment horizontal="left" vertical="top" wrapText="1"/>
    </xf>
    <xf numFmtId="0" fontId="0" fillId="3" borderId="25" xfId="0" applyFont="1" applyFill="1" applyBorder="1" applyAlignment="1" applyProtection="1">
      <alignment horizontal="left" vertical="top" wrapText="1"/>
    </xf>
    <xf numFmtId="0" fontId="19" fillId="0" borderId="9" xfId="0" applyFont="1" applyFill="1" applyBorder="1" applyAlignment="1" applyProtection="1">
      <alignment horizontal="left" vertical="center" wrapText="1"/>
      <protection hidden="1"/>
    </xf>
    <xf numFmtId="0" fontId="19" fillId="0" borderId="4" xfId="0" applyFont="1" applyFill="1" applyBorder="1" applyAlignment="1" applyProtection="1">
      <alignment horizontal="left" vertical="center" wrapText="1"/>
      <protection hidden="1"/>
    </xf>
    <xf numFmtId="0" fontId="19" fillId="0" borderId="4" xfId="0" applyFont="1" applyFill="1" applyBorder="1" applyAlignment="1" applyProtection="1">
      <alignment horizontal="center" vertical="center"/>
      <protection hidden="1"/>
    </xf>
    <xf numFmtId="0" fontId="19" fillId="3" borderId="0" xfId="0" applyFont="1" applyFill="1" applyBorder="1" applyAlignment="1" applyProtection="1">
      <alignment horizontal="left" vertical="center"/>
    </xf>
    <xf numFmtId="0" fontId="19" fillId="3" borderId="24" xfId="0" applyFont="1" applyFill="1" applyBorder="1" applyAlignment="1" applyProtection="1">
      <alignment horizontal="left" vertical="center"/>
    </xf>
    <xf numFmtId="0" fontId="0" fillId="3" borderId="0" xfId="0" applyFont="1" applyFill="1" applyBorder="1" applyAlignment="1" applyProtection="1">
      <alignment horizontal="left" vertical="top"/>
    </xf>
    <xf numFmtId="0" fontId="0" fillId="3" borderId="24" xfId="0" applyFont="1" applyFill="1" applyBorder="1" applyAlignment="1" applyProtection="1">
      <alignment horizontal="left" vertical="top"/>
    </xf>
    <xf numFmtId="0" fontId="19" fillId="5" borderId="15" xfId="0" applyFont="1" applyFill="1" applyBorder="1" applyAlignment="1" applyProtection="1">
      <alignment horizontal="left" vertical="center" wrapText="1"/>
      <protection hidden="1"/>
    </xf>
    <xf numFmtId="0" fontId="19" fillId="5" borderId="9" xfId="0" applyFont="1" applyFill="1" applyBorder="1" applyAlignment="1" applyProtection="1">
      <alignment horizontal="left" vertical="center" wrapText="1"/>
      <protection hidden="1"/>
    </xf>
    <xf numFmtId="0" fontId="19" fillId="0" borderId="10" xfId="0" applyFont="1" applyFill="1" applyBorder="1" applyAlignment="1" applyProtection="1">
      <alignment horizontal="center" vertical="center"/>
      <protection hidden="1"/>
    </xf>
    <xf numFmtId="0" fontId="19" fillId="0" borderId="15" xfId="0" applyFont="1" applyFill="1" applyBorder="1" applyAlignment="1" applyProtection="1">
      <alignment horizontal="center" vertical="center"/>
      <protection hidden="1"/>
    </xf>
    <xf numFmtId="0" fontId="19" fillId="0" borderId="9" xfId="0" applyFont="1" applyFill="1" applyBorder="1" applyAlignment="1" applyProtection="1">
      <alignment horizontal="center" vertical="center"/>
      <protection hidden="1"/>
    </xf>
    <xf numFmtId="9" fontId="19" fillId="0" borderId="10" xfId="0" applyNumberFormat="1" applyFont="1" applyFill="1" applyBorder="1" applyAlignment="1" applyProtection="1">
      <alignment horizontal="center" vertical="center"/>
      <protection hidden="1"/>
    </xf>
    <xf numFmtId="9" fontId="19" fillId="0" borderId="15" xfId="0" applyNumberFormat="1" applyFont="1" applyFill="1" applyBorder="1" applyAlignment="1" applyProtection="1">
      <alignment horizontal="center" vertical="center"/>
      <protection hidden="1"/>
    </xf>
    <xf numFmtId="9" fontId="19" fillId="0" borderId="9" xfId="0" applyNumberFormat="1" applyFont="1" applyFill="1" applyBorder="1" applyAlignment="1" applyProtection="1">
      <alignment horizontal="center" vertical="center"/>
      <protection hidden="1"/>
    </xf>
    <xf numFmtId="9" fontId="19" fillId="0" borderId="11" xfId="0" applyNumberFormat="1" applyFont="1" applyFill="1" applyBorder="1" applyAlignment="1" applyProtection="1">
      <alignment horizontal="center" vertical="center"/>
    </xf>
    <xf numFmtId="9" fontId="19" fillId="0" borderId="16" xfId="0" applyNumberFormat="1" applyFont="1" applyFill="1" applyBorder="1" applyAlignment="1" applyProtection="1">
      <alignment horizontal="center" vertical="center"/>
    </xf>
    <xf numFmtId="9" fontId="19" fillId="0" borderId="12" xfId="0" applyNumberFormat="1" applyFont="1" applyFill="1" applyBorder="1" applyAlignment="1" applyProtection="1">
      <alignment horizontal="center" vertical="center"/>
    </xf>
    <xf numFmtId="9" fontId="19" fillId="0" borderId="36" xfId="0" applyNumberFormat="1" applyFont="1" applyFill="1" applyBorder="1" applyAlignment="1" applyProtection="1">
      <alignment horizontal="center" vertical="center"/>
    </xf>
    <xf numFmtId="9" fontId="19" fillId="0" borderId="0" xfId="0" applyNumberFormat="1" applyFont="1" applyFill="1" applyBorder="1" applyAlignment="1" applyProtection="1">
      <alignment horizontal="center" vertical="center"/>
    </xf>
    <xf numFmtId="9" fontId="19" fillId="0" borderId="37" xfId="0" applyNumberFormat="1" applyFont="1" applyFill="1" applyBorder="1" applyAlignment="1" applyProtection="1">
      <alignment horizontal="center" vertical="center"/>
    </xf>
    <xf numFmtId="9" fontId="19" fillId="0" borderId="13" xfId="0" applyNumberFormat="1" applyFont="1" applyFill="1" applyBorder="1" applyAlignment="1" applyProtection="1">
      <alignment horizontal="center" vertical="center"/>
    </xf>
    <xf numFmtId="9" fontId="19" fillId="0" borderId="17" xfId="0" applyNumberFormat="1" applyFont="1" applyFill="1" applyBorder="1" applyAlignment="1" applyProtection="1">
      <alignment horizontal="center" vertical="center"/>
    </xf>
    <xf numFmtId="9" fontId="19" fillId="0" borderId="14" xfId="0" applyNumberFormat="1" applyFont="1" applyFill="1" applyBorder="1" applyAlignment="1" applyProtection="1">
      <alignment horizontal="center" vertical="center"/>
    </xf>
    <xf numFmtId="0" fontId="3" fillId="3" borderId="3" xfId="0" applyFont="1" applyFill="1" applyBorder="1" applyAlignment="1" applyProtection="1">
      <alignment horizontal="center"/>
    </xf>
    <xf numFmtId="0" fontId="3" fillId="3" borderId="2" xfId="0" applyFont="1" applyFill="1" applyBorder="1" applyAlignment="1" applyProtection="1">
      <alignment horizontal="center"/>
    </xf>
    <xf numFmtId="0" fontId="3" fillId="3" borderId="1" xfId="0" applyFont="1" applyFill="1" applyBorder="1" applyAlignment="1" applyProtection="1">
      <alignment horizontal="center"/>
    </xf>
    <xf numFmtId="14" fontId="22" fillId="0" borderId="3" xfId="0" applyNumberFormat="1" applyFont="1" applyBorder="1" applyAlignment="1" applyProtection="1">
      <alignment horizontal="center"/>
    </xf>
    <xf numFmtId="0" fontId="22" fillId="0" borderId="2" xfId="0" applyFont="1" applyBorder="1" applyAlignment="1" applyProtection="1">
      <alignment horizontal="center"/>
    </xf>
    <xf numFmtId="14" fontId="22" fillId="5" borderId="2" xfId="0" applyNumberFormat="1" applyFont="1" applyFill="1" applyBorder="1" applyAlignment="1" applyProtection="1">
      <alignment horizontal="center" vertical="center"/>
    </xf>
    <xf numFmtId="0" fontId="22" fillId="5" borderId="2" xfId="0" applyFont="1" applyFill="1" applyBorder="1" applyAlignment="1" applyProtection="1">
      <alignment horizontal="center" vertical="center"/>
    </xf>
    <xf numFmtId="0" fontId="22" fillId="5" borderId="1" xfId="0" applyFont="1" applyFill="1" applyBorder="1" applyAlignment="1" applyProtection="1">
      <alignment horizontal="center" vertical="center"/>
    </xf>
    <xf numFmtId="0" fontId="35" fillId="5" borderId="0" xfId="0" applyFont="1" applyFill="1" applyAlignment="1" applyProtection="1">
      <alignment horizontal="center"/>
    </xf>
    <xf numFmtId="0" fontId="35" fillId="5" borderId="0" xfId="0" applyFont="1" applyFill="1" applyAlignment="1" applyProtection="1">
      <alignment horizontal="center"/>
      <protection hidden="1"/>
    </xf>
    <xf numFmtId="0" fontId="36" fillId="5" borderId="0" xfId="0" applyFont="1" applyFill="1" applyBorder="1" applyAlignment="1" applyProtection="1">
      <alignment horizontal="center" vertical="center"/>
      <protection hidden="1"/>
    </xf>
    <xf numFmtId="0" fontId="10" fillId="3" borderId="18" xfId="0" applyFont="1" applyFill="1" applyBorder="1" applyAlignment="1" applyProtection="1">
      <alignment horizontal="left" vertical="center"/>
      <protection hidden="1"/>
    </xf>
    <xf numFmtId="0" fontId="10" fillId="3" borderId="19" xfId="0" applyFont="1" applyFill="1" applyBorder="1" applyAlignment="1" applyProtection="1">
      <alignment horizontal="left" vertical="center"/>
      <protection hidden="1"/>
    </xf>
    <xf numFmtId="0" fontId="10" fillId="3" borderId="0" xfId="0" applyFont="1" applyFill="1" applyBorder="1" applyAlignment="1" applyProtection="1">
      <alignment horizontal="left" vertical="center" wrapText="1"/>
      <protection hidden="1"/>
    </xf>
    <xf numFmtId="0" fontId="10" fillId="3" borderId="0" xfId="0" applyFont="1" applyFill="1" applyBorder="1" applyAlignment="1" applyProtection="1">
      <alignment horizontal="left" vertical="top" wrapText="1"/>
      <protection hidden="1"/>
    </xf>
    <xf numFmtId="0" fontId="18" fillId="3" borderId="4" xfId="0" applyFont="1" applyFill="1" applyBorder="1" applyAlignment="1" applyProtection="1">
      <alignment horizontal="left" vertical="center" wrapText="1"/>
      <protection hidden="1"/>
    </xf>
    <xf numFmtId="0" fontId="19" fillId="3" borderId="4" xfId="0" applyFont="1" applyFill="1" applyBorder="1" applyAlignment="1" applyProtection="1">
      <alignment horizontal="center" vertical="center"/>
      <protection hidden="1"/>
    </xf>
    <xf numFmtId="9" fontId="19" fillId="3" borderId="4" xfId="0" applyNumberFormat="1" applyFont="1" applyFill="1" applyBorder="1" applyAlignment="1" applyProtection="1">
      <alignment horizontal="center" vertical="center"/>
      <protection hidden="1"/>
    </xf>
    <xf numFmtId="9" fontId="19" fillId="3" borderId="4" xfId="0" applyNumberFormat="1" applyFont="1" applyFill="1" applyBorder="1" applyAlignment="1" applyProtection="1">
      <alignment horizontal="center" vertical="center"/>
    </xf>
    <xf numFmtId="0" fontId="19" fillId="3" borderId="4" xfId="0" applyFont="1" applyFill="1" applyBorder="1" applyAlignment="1" applyProtection="1">
      <alignment horizontal="center" vertical="center"/>
    </xf>
    <xf numFmtId="9" fontId="19" fillId="0" borderId="4" xfId="0" applyNumberFormat="1" applyFont="1" applyFill="1" applyBorder="1" applyAlignment="1" applyProtection="1">
      <alignment horizontal="center" vertical="center"/>
      <protection hidden="1"/>
    </xf>
    <xf numFmtId="0" fontId="19" fillId="0" borderId="15" xfId="0" applyFont="1" applyFill="1" applyBorder="1" applyAlignment="1" applyProtection="1">
      <alignment horizontal="left" vertical="center" wrapText="1"/>
      <protection hidden="1"/>
    </xf>
    <xf numFmtId="0" fontId="19" fillId="0" borderId="4" xfId="0" applyFont="1" applyFill="1" applyBorder="1" applyAlignment="1" applyProtection="1">
      <alignment horizontal="center" vertical="center"/>
    </xf>
    <xf numFmtId="0" fontId="18" fillId="3" borderId="9" xfId="0" applyFont="1" applyFill="1" applyBorder="1" applyAlignment="1" applyProtection="1">
      <alignment horizontal="left" vertical="center" wrapText="1"/>
      <protection hidden="1"/>
    </xf>
    <xf numFmtId="0" fontId="19" fillId="3" borderId="10" xfId="0" applyFont="1" applyFill="1" applyBorder="1" applyAlignment="1" applyProtection="1">
      <alignment horizontal="center" vertical="center"/>
      <protection hidden="1"/>
    </xf>
    <xf numFmtId="0" fontId="19" fillId="3" borderId="15" xfId="0" applyFont="1" applyFill="1" applyBorder="1" applyAlignment="1" applyProtection="1">
      <alignment horizontal="center" vertical="center"/>
      <protection hidden="1"/>
    </xf>
    <xf numFmtId="0" fontId="19" fillId="3" borderId="9" xfId="0" applyFont="1" applyFill="1" applyBorder="1" applyAlignment="1" applyProtection="1">
      <alignment horizontal="center" vertical="center"/>
      <protection hidden="1"/>
    </xf>
    <xf numFmtId="9" fontId="19" fillId="3" borderId="10" xfId="0" applyNumberFormat="1" applyFont="1" applyFill="1" applyBorder="1" applyAlignment="1" applyProtection="1">
      <alignment horizontal="center" vertical="center"/>
      <protection hidden="1"/>
    </xf>
    <xf numFmtId="9" fontId="19" fillId="3" borderId="15" xfId="0" applyNumberFormat="1" applyFont="1" applyFill="1" applyBorder="1" applyAlignment="1" applyProtection="1">
      <alignment horizontal="center" vertical="center"/>
      <protection hidden="1"/>
    </xf>
    <xf numFmtId="9" fontId="19" fillId="3" borderId="9" xfId="0" applyNumberFormat="1" applyFont="1" applyFill="1" applyBorder="1" applyAlignment="1" applyProtection="1">
      <alignment horizontal="center" vertical="center"/>
      <protection hidden="1"/>
    </xf>
    <xf numFmtId="0" fontId="19" fillId="5" borderId="4" xfId="0" applyFont="1" applyFill="1" applyBorder="1" applyAlignment="1" applyProtection="1">
      <alignment horizontal="left" vertical="center" wrapText="1"/>
      <protection hidden="1"/>
    </xf>
    <xf numFmtId="9" fontId="19" fillId="0" borderId="4" xfId="0" applyNumberFormat="1" applyFont="1" applyFill="1" applyBorder="1" applyAlignment="1" applyProtection="1">
      <alignment horizontal="center" vertical="center"/>
    </xf>
    <xf numFmtId="0" fontId="16" fillId="3" borderId="4" xfId="0" applyFont="1" applyFill="1" applyBorder="1" applyAlignment="1" applyProtection="1">
      <alignment horizontal="center" vertical="center" wrapText="1"/>
    </xf>
    <xf numFmtId="0" fontId="18" fillId="3" borderId="10" xfId="0" applyFont="1" applyFill="1" applyBorder="1" applyAlignment="1" applyProtection="1">
      <alignment horizontal="left" vertical="center"/>
      <protection hidden="1"/>
    </xf>
    <xf numFmtId="0" fontId="18" fillId="3" borderId="15" xfId="0" applyFont="1" applyFill="1" applyBorder="1" applyAlignment="1" applyProtection="1">
      <alignment horizontal="left" vertical="center"/>
      <protection hidden="1"/>
    </xf>
    <xf numFmtId="0" fontId="18" fillId="3" borderId="9" xfId="0" applyFont="1" applyFill="1" applyBorder="1" applyAlignment="1" applyProtection="1">
      <alignment horizontal="left" vertical="center"/>
      <protection hidden="1"/>
    </xf>
    <xf numFmtId="0" fontId="18" fillId="0" borderId="4" xfId="0" applyFont="1" applyFill="1" applyBorder="1" applyAlignment="1" applyProtection="1">
      <alignment horizontal="center" vertical="center"/>
    </xf>
    <xf numFmtId="0" fontId="16" fillId="3" borderId="4" xfId="0" applyFont="1" applyFill="1" applyBorder="1" applyAlignment="1" applyProtection="1">
      <alignment horizontal="center" vertical="center" wrapText="1"/>
      <protection hidden="1"/>
    </xf>
    <xf numFmtId="0" fontId="22" fillId="3" borderId="0" xfId="0" applyFont="1" applyFill="1" applyBorder="1" applyAlignment="1" applyProtection="1">
      <alignment horizontal="left" vertical="top" wrapText="1"/>
    </xf>
    <xf numFmtId="0" fontId="22" fillId="3" borderId="24" xfId="0" applyFont="1" applyFill="1" applyBorder="1" applyAlignment="1" applyProtection="1">
      <alignment horizontal="left" vertical="top" wrapText="1"/>
    </xf>
    <xf numFmtId="0" fontId="22" fillId="0" borderId="9" xfId="0" applyFont="1" applyFill="1" applyBorder="1" applyAlignment="1" applyProtection="1">
      <alignment horizontal="left" vertical="center" wrapText="1"/>
      <protection hidden="1"/>
    </xf>
    <xf numFmtId="0" fontId="22" fillId="0" borderId="4" xfId="0" applyFont="1" applyFill="1" applyBorder="1" applyAlignment="1" applyProtection="1">
      <alignment horizontal="left" vertical="center" wrapText="1"/>
      <protection hidden="1"/>
    </xf>
    <xf numFmtId="0" fontId="45" fillId="3" borderId="12" xfId="0" applyFont="1" applyFill="1" applyBorder="1" applyAlignment="1" applyProtection="1">
      <alignment horizontal="left" vertical="top" wrapText="1"/>
      <protection hidden="1"/>
    </xf>
    <xf numFmtId="0" fontId="47" fillId="5" borderId="36" xfId="0" applyFont="1" applyFill="1" applyBorder="1" applyAlignment="1">
      <alignment horizontal="left" vertical="center" wrapText="1"/>
    </xf>
    <xf numFmtId="0" fontId="47" fillId="5" borderId="0" xfId="0" applyFont="1" applyFill="1" applyBorder="1" applyAlignment="1">
      <alignment horizontal="left" vertical="center" wrapText="1"/>
    </xf>
    <xf numFmtId="0" fontId="47" fillId="5" borderId="37" xfId="0" applyFont="1" applyFill="1" applyBorder="1" applyAlignment="1">
      <alignment horizontal="left" vertical="center" wrapText="1"/>
    </xf>
    <xf numFmtId="0" fontId="47" fillId="5" borderId="13" xfId="0" applyFont="1" applyFill="1" applyBorder="1" applyAlignment="1">
      <alignment horizontal="left" vertical="center" wrapText="1"/>
    </xf>
    <xf numFmtId="0" fontId="47" fillId="5" borderId="17" xfId="0" applyFont="1" applyFill="1" applyBorder="1" applyAlignment="1">
      <alignment horizontal="left" vertical="center" wrapText="1"/>
    </xf>
    <xf numFmtId="0" fontId="47" fillId="5" borderId="14" xfId="0" applyFont="1" applyFill="1" applyBorder="1" applyAlignment="1">
      <alignment horizontal="left" vertical="center" wrapText="1"/>
    </xf>
  </cellXfs>
  <cellStyles count="3">
    <cellStyle name="Hyperlink" xfId="2" builtinId="8"/>
    <cellStyle name="Normal" xfId="0" builtinId="0"/>
    <cellStyle name="Percent" xfId="1" builtinId="5"/>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4DDC4"/>
      <color rgb="FF666666"/>
      <color rgb="FFAD00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ce.org.uk/guidance/CG69" TargetMode="External"/><Relationship Id="rId2" Type="http://schemas.openxmlformats.org/officeDocument/2006/relationships/hyperlink" Target="https://elearning.rcgp.org.uk/mod/book/view.php?id=14887"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2.bin"/><Relationship Id="rId5" Type="http://schemas.openxmlformats.org/officeDocument/2006/relationships/hyperlink" Target="https://elearning.rcgp.org.uk/mod/book/view.php?id=12653" TargetMode="External"/><Relationship Id="rId4" Type="http://schemas.openxmlformats.org/officeDocument/2006/relationships/hyperlink" Target="https://www.nice.org.uk/guidance/ng1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AU72"/>
  <sheetViews>
    <sheetView tabSelected="1" view="pageBreakPreview" zoomScale="115" zoomScaleNormal="80" zoomScaleSheetLayoutView="115" workbookViewId="0">
      <selection activeCell="D12" sqref="D12:M15"/>
    </sheetView>
  </sheetViews>
  <sheetFormatPr defaultRowHeight="14.5" x14ac:dyDescent="0.35"/>
  <cols>
    <col min="1" max="1" width="4.453125" customWidth="1"/>
    <col min="3" max="3" width="10" customWidth="1"/>
    <col min="4" max="4" width="7.26953125" customWidth="1"/>
    <col min="5" max="5" width="5.81640625" customWidth="1"/>
    <col min="7" max="7" width="9.1796875" customWidth="1"/>
    <col min="9" max="9" width="10.453125" customWidth="1"/>
    <col min="13" max="13" width="19" customWidth="1"/>
    <col min="14" max="14" width="10.81640625" customWidth="1"/>
    <col min="15" max="15" width="15.1796875" customWidth="1"/>
    <col min="16" max="16" width="14" customWidth="1"/>
    <col min="17" max="17" width="17.81640625" customWidth="1"/>
    <col min="18" max="18" width="3.26953125" customWidth="1"/>
    <col min="19" max="19" width="5.7265625" customWidth="1"/>
    <col min="21" max="21" width="3.1796875" customWidth="1"/>
  </cols>
  <sheetData>
    <row r="1" spans="1:47" s="12" customFormat="1" ht="28.5" x14ac:dyDescent="0.65">
      <c r="A1" s="195" t="s">
        <v>165</v>
      </c>
      <c r="B1" s="196"/>
      <c r="C1" s="196"/>
      <c r="D1" s="196"/>
      <c r="E1" s="196"/>
      <c r="F1" s="196"/>
      <c r="G1" s="196"/>
      <c r="H1" s="196"/>
      <c r="I1" s="196"/>
      <c r="J1" s="196"/>
      <c r="K1" s="196"/>
      <c r="L1" s="196"/>
      <c r="M1" s="196"/>
      <c r="N1" s="196"/>
      <c r="O1" s="196"/>
      <c r="P1" s="196"/>
      <c r="Q1" s="196"/>
      <c r="R1" s="196"/>
      <c r="S1" s="196"/>
      <c r="T1" s="196"/>
      <c r="U1" s="196"/>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row>
    <row r="2" spans="1:47" s="12" customFormat="1" ht="15" customHeight="1" x14ac:dyDescent="0.35">
      <c r="B2" s="201" t="s">
        <v>54</v>
      </c>
      <c r="C2" s="201"/>
      <c r="D2" s="201"/>
      <c r="E2" s="201"/>
      <c r="F2" s="201"/>
      <c r="G2" s="201"/>
      <c r="H2" s="201"/>
      <c r="I2" s="201"/>
      <c r="J2" s="201"/>
      <c r="K2" s="201"/>
      <c r="L2" s="201"/>
      <c r="M2" s="201"/>
      <c r="N2" s="201"/>
      <c r="O2" s="201"/>
      <c r="P2" s="201"/>
      <c r="Q2" s="201"/>
      <c r="R2" s="201"/>
      <c r="S2" s="201"/>
      <c r="T2" s="201"/>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row>
    <row r="3" spans="1:47" s="12" customFormat="1" x14ac:dyDescent="0.35">
      <c r="B3" s="201"/>
      <c r="C3" s="201"/>
      <c r="D3" s="201"/>
      <c r="E3" s="201"/>
      <c r="F3" s="201"/>
      <c r="G3" s="201"/>
      <c r="H3" s="201"/>
      <c r="I3" s="201"/>
      <c r="J3" s="201"/>
      <c r="K3" s="201"/>
      <c r="L3" s="201"/>
      <c r="M3" s="201"/>
      <c r="N3" s="201"/>
      <c r="O3" s="201"/>
      <c r="P3" s="201"/>
      <c r="Q3" s="201"/>
      <c r="R3" s="201"/>
      <c r="S3" s="201"/>
      <c r="T3" s="201"/>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row>
    <row r="4" spans="1:47" s="12" customFormat="1" x14ac:dyDescent="0.35">
      <c r="B4" s="201"/>
      <c r="C4" s="201"/>
      <c r="D4" s="201"/>
      <c r="E4" s="201"/>
      <c r="F4" s="201"/>
      <c r="G4" s="201"/>
      <c r="H4" s="201"/>
      <c r="I4" s="201"/>
      <c r="J4" s="201"/>
      <c r="K4" s="201"/>
      <c r="L4" s="201"/>
      <c r="M4" s="201"/>
      <c r="N4" s="201"/>
      <c r="O4" s="201"/>
      <c r="P4" s="201"/>
      <c r="Q4" s="201"/>
      <c r="R4" s="201"/>
      <c r="S4" s="201"/>
      <c r="T4" s="201"/>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row>
    <row r="5" spans="1:47" s="12" customFormat="1" ht="18.5" x14ac:dyDescent="0.45">
      <c r="A5" s="97"/>
      <c r="B5" s="99" t="s">
        <v>91</v>
      </c>
      <c r="C5" s="97"/>
      <c r="D5" s="97"/>
      <c r="E5" s="97"/>
      <c r="F5" s="97"/>
      <c r="G5" s="97"/>
      <c r="H5" s="97"/>
      <c r="I5" s="97"/>
      <c r="J5" s="97"/>
      <c r="K5" s="97"/>
      <c r="L5" s="97"/>
      <c r="M5" s="97"/>
      <c r="N5" s="97"/>
      <c r="O5" s="97"/>
      <c r="P5" s="13"/>
      <c r="Q5" s="13"/>
      <c r="R5" s="13"/>
      <c r="S5" s="13"/>
      <c r="T5" s="13"/>
      <c r="U5" s="1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row>
    <row r="6" spans="1:47" s="26" customFormat="1" x14ac:dyDescent="0.35">
      <c r="A6" s="94"/>
      <c r="B6" s="100" t="s">
        <v>90</v>
      </c>
      <c r="C6" s="94"/>
      <c r="D6" s="94"/>
      <c r="E6" s="94"/>
      <c r="F6" s="94"/>
      <c r="G6" s="94"/>
      <c r="H6" s="94"/>
      <c r="I6" s="94"/>
      <c r="J6" s="94"/>
      <c r="K6" s="94"/>
      <c r="L6" s="94"/>
      <c r="M6" s="94"/>
      <c r="N6" s="94"/>
      <c r="O6" s="94"/>
      <c r="P6" s="25"/>
      <c r="Q6" s="25"/>
      <c r="R6" s="25"/>
      <c r="S6" s="25"/>
      <c r="T6" s="25"/>
      <c r="U6" s="25"/>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row>
    <row r="7" spans="1:47" s="26" customFormat="1" x14ac:dyDescent="0.35">
      <c r="A7" s="94"/>
      <c r="B7" s="95" t="s">
        <v>155</v>
      </c>
      <c r="C7" s="96"/>
      <c r="D7" s="96"/>
      <c r="E7" s="96"/>
      <c r="F7" s="96"/>
      <c r="G7" s="96"/>
      <c r="H7" s="96"/>
      <c r="I7" s="94"/>
      <c r="J7" s="94"/>
      <c r="K7" s="94"/>
      <c r="L7" s="94"/>
      <c r="M7" s="94"/>
      <c r="N7" s="94"/>
      <c r="O7" s="94"/>
      <c r="P7" s="25"/>
      <c r="Q7" s="25"/>
      <c r="R7" s="25"/>
      <c r="S7" s="25"/>
      <c r="T7" s="25"/>
      <c r="U7" s="25"/>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row>
    <row r="8" spans="1:47" s="26" customFormat="1" x14ac:dyDescent="0.35">
      <c r="A8" s="94"/>
      <c r="B8" s="96" t="s">
        <v>166</v>
      </c>
      <c r="C8" s="94"/>
      <c r="D8" s="94"/>
      <c r="E8" s="94"/>
      <c r="F8" s="94"/>
      <c r="G8" s="94"/>
      <c r="H8" s="94"/>
      <c r="I8" s="94"/>
      <c r="J8" s="94"/>
      <c r="K8" s="94"/>
      <c r="L8" s="94"/>
      <c r="M8" s="94"/>
      <c r="N8" s="94"/>
      <c r="O8" s="94"/>
      <c r="P8" s="25"/>
      <c r="Q8" s="25"/>
      <c r="R8" s="25"/>
      <c r="S8" s="25"/>
      <c r="T8" s="25"/>
      <c r="U8" s="25"/>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row>
    <row r="9" spans="1:47" s="12" customFormat="1" ht="18" customHeight="1" x14ac:dyDescent="0.55000000000000004">
      <c r="A9" s="97"/>
      <c r="B9" s="97"/>
      <c r="C9" s="98"/>
      <c r="D9" s="200" t="s">
        <v>168</v>
      </c>
      <c r="E9" s="200"/>
      <c r="F9" s="200"/>
      <c r="G9" s="200"/>
      <c r="H9" s="200"/>
      <c r="I9" s="200"/>
      <c r="J9" s="200"/>
      <c r="K9" s="200"/>
      <c r="L9" s="200"/>
      <c r="M9" s="200"/>
      <c r="N9" s="200"/>
      <c r="O9" s="200"/>
      <c r="P9" s="13"/>
      <c r="Q9" s="20"/>
      <c r="R9" s="13"/>
      <c r="S9" s="13"/>
      <c r="T9" s="13"/>
      <c r="U9" s="13"/>
      <c r="V9" s="55"/>
      <c r="W9" s="53"/>
      <c r="X9" s="53"/>
      <c r="Y9" s="53"/>
      <c r="Z9" s="53"/>
      <c r="AA9" s="53"/>
      <c r="AB9" s="53"/>
      <c r="AC9" s="53"/>
      <c r="AD9" s="53"/>
      <c r="AE9" s="53"/>
      <c r="AF9" s="53"/>
      <c r="AG9" s="53"/>
      <c r="AH9" s="53"/>
      <c r="AI9" s="53"/>
      <c r="AJ9" s="53"/>
      <c r="AK9" s="53"/>
      <c r="AL9" s="53"/>
      <c r="AM9" s="53"/>
      <c r="AN9" s="53"/>
      <c r="AO9" s="53"/>
      <c r="AP9" s="53"/>
      <c r="AQ9" s="53"/>
      <c r="AR9" s="53"/>
      <c r="AS9" s="53"/>
      <c r="AT9" s="53"/>
      <c r="AU9" s="53"/>
    </row>
    <row r="10" spans="1:47" s="12" customFormat="1" ht="24" customHeight="1" x14ac:dyDescent="0.35">
      <c r="A10" s="13"/>
      <c r="B10" s="193" t="s">
        <v>92</v>
      </c>
      <c r="C10" s="193"/>
      <c r="D10" s="183" t="s">
        <v>93</v>
      </c>
      <c r="E10" s="184"/>
      <c r="F10" s="184"/>
      <c r="G10" s="184"/>
      <c r="H10" s="184"/>
      <c r="I10" s="184"/>
      <c r="J10" s="184"/>
      <c r="K10" s="184"/>
      <c r="L10" s="184"/>
      <c r="M10" s="185"/>
      <c r="N10" s="194" t="s">
        <v>94</v>
      </c>
      <c r="O10" s="194"/>
      <c r="P10" s="207" t="s">
        <v>97</v>
      </c>
      <c r="Q10" s="208"/>
      <c r="R10" s="207" t="s">
        <v>98</v>
      </c>
      <c r="S10" s="208"/>
      <c r="T10" s="13"/>
      <c r="U10" s="13"/>
      <c r="V10" s="55"/>
      <c r="W10" s="55"/>
      <c r="X10" s="55"/>
      <c r="Y10" s="53"/>
      <c r="Z10" s="53"/>
      <c r="AA10" s="53"/>
      <c r="AB10" s="53"/>
      <c r="AC10" s="53"/>
      <c r="AD10" s="53"/>
      <c r="AE10" s="53"/>
      <c r="AF10" s="53"/>
      <c r="AG10" s="53"/>
      <c r="AH10" s="53"/>
      <c r="AI10" s="53"/>
      <c r="AJ10" s="53"/>
      <c r="AK10" s="53"/>
      <c r="AL10" s="53"/>
      <c r="AM10" s="53"/>
      <c r="AN10" s="53"/>
      <c r="AO10" s="53"/>
      <c r="AP10" s="53"/>
      <c r="AQ10" s="53"/>
      <c r="AR10" s="53"/>
      <c r="AS10" s="53"/>
      <c r="AT10" s="53"/>
      <c r="AU10" s="53"/>
    </row>
    <row r="11" spans="1:47" s="12" customFormat="1" ht="17.25" customHeight="1" x14ac:dyDescent="0.35">
      <c r="A11" s="13"/>
      <c r="B11" s="204" t="s">
        <v>145</v>
      </c>
      <c r="C11" s="205"/>
      <c r="D11" s="186" t="s">
        <v>95</v>
      </c>
      <c r="E11" s="187"/>
      <c r="F11" s="187"/>
      <c r="G11" s="187"/>
      <c r="H11" s="187"/>
      <c r="I11" s="187"/>
      <c r="J11" s="187"/>
      <c r="K11" s="187"/>
      <c r="L11" s="187"/>
      <c r="M11" s="187"/>
      <c r="N11" s="187"/>
      <c r="O11" s="187"/>
      <c r="P11" s="187"/>
      <c r="Q11" s="187"/>
      <c r="R11" s="187"/>
      <c r="S11" s="188"/>
      <c r="T11" s="13"/>
      <c r="U11" s="13"/>
      <c r="V11" s="55"/>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row>
    <row r="12" spans="1:47" s="12" customFormat="1" ht="103.9" customHeight="1" x14ac:dyDescent="0.35">
      <c r="A12" s="13"/>
      <c r="B12" s="206" t="s">
        <v>144</v>
      </c>
      <c r="C12" s="206"/>
      <c r="D12" s="342" t="s">
        <v>191</v>
      </c>
      <c r="E12" s="343"/>
      <c r="F12" s="343"/>
      <c r="G12" s="343"/>
      <c r="H12" s="343"/>
      <c r="I12" s="343"/>
      <c r="J12" s="343"/>
      <c r="K12" s="343"/>
      <c r="L12" s="343"/>
      <c r="M12" s="344"/>
      <c r="N12" s="175" t="s">
        <v>146</v>
      </c>
      <c r="O12" s="176"/>
      <c r="P12" s="202" t="s">
        <v>173</v>
      </c>
      <c r="Q12" s="203"/>
      <c r="R12" s="177" t="s">
        <v>96</v>
      </c>
      <c r="S12" s="178"/>
      <c r="T12" s="13"/>
      <c r="U12" s="13"/>
      <c r="V12" s="55"/>
      <c r="W12" s="55"/>
      <c r="X12" s="55"/>
      <c r="Y12" s="53"/>
      <c r="Z12" s="53"/>
      <c r="AA12" s="53"/>
      <c r="AB12" s="53"/>
      <c r="AC12" s="53"/>
      <c r="AD12" s="53"/>
      <c r="AE12" s="53"/>
      <c r="AF12" s="53"/>
      <c r="AG12" s="53"/>
      <c r="AH12" s="53"/>
      <c r="AI12" s="53"/>
      <c r="AJ12" s="53"/>
      <c r="AK12" s="53"/>
      <c r="AL12" s="53"/>
      <c r="AM12" s="53"/>
      <c r="AN12" s="53"/>
      <c r="AO12" s="53"/>
      <c r="AP12" s="53"/>
      <c r="AQ12" s="53"/>
      <c r="AR12" s="53"/>
      <c r="AS12" s="53"/>
      <c r="AT12" s="53"/>
      <c r="AU12" s="53"/>
    </row>
    <row r="13" spans="1:47" s="12" customFormat="1" ht="31.15" customHeight="1" x14ac:dyDescent="0.35">
      <c r="A13" s="13"/>
      <c r="B13" s="209"/>
      <c r="C13" s="209"/>
      <c r="D13" s="342"/>
      <c r="E13" s="343"/>
      <c r="F13" s="343"/>
      <c r="G13" s="343"/>
      <c r="H13" s="343"/>
      <c r="I13" s="343"/>
      <c r="J13" s="343"/>
      <c r="K13" s="343"/>
      <c r="L13" s="343"/>
      <c r="M13" s="344"/>
      <c r="N13" s="210" t="s">
        <v>183</v>
      </c>
      <c r="O13" s="211"/>
      <c r="P13" s="189" t="s">
        <v>174</v>
      </c>
      <c r="Q13" s="190"/>
      <c r="R13" s="179"/>
      <c r="S13" s="180"/>
      <c r="T13" s="13"/>
      <c r="U13" s="13"/>
      <c r="V13" s="55"/>
      <c r="W13" s="55"/>
      <c r="X13" s="55"/>
      <c r="Y13" s="53"/>
      <c r="Z13" s="53"/>
      <c r="AA13" s="53"/>
      <c r="AB13" s="53"/>
      <c r="AC13" s="53"/>
      <c r="AD13" s="53"/>
      <c r="AE13" s="53"/>
      <c r="AF13" s="53"/>
      <c r="AG13" s="53"/>
      <c r="AH13" s="53"/>
      <c r="AI13" s="53"/>
      <c r="AJ13" s="53"/>
      <c r="AK13" s="53"/>
      <c r="AL13" s="53"/>
      <c r="AM13" s="53"/>
      <c r="AN13" s="53"/>
      <c r="AO13" s="53"/>
      <c r="AP13" s="53"/>
      <c r="AQ13" s="53"/>
      <c r="AR13" s="53"/>
      <c r="AS13" s="53"/>
      <c r="AT13" s="53"/>
      <c r="AU13" s="53"/>
    </row>
    <row r="14" spans="1:47" s="12" customFormat="1" x14ac:dyDescent="0.35">
      <c r="A14" s="13"/>
      <c r="B14" s="209"/>
      <c r="C14" s="209"/>
      <c r="D14" s="342"/>
      <c r="E14" s="343"/>
      <c r="F14" s="343"/>
      <c r="G14" s="343"/>
      <c r="H14" s="343"/>
      <c r="I14" s="343"/>
      <c r="J14" s="343"/>
      <c r="K14" s="343"/>
      <c r="L14" s="343"/>
      <c r="M14" s="344"/>
      <c r="N14" s="191" t="s">
        <v>147</v>
      </c>
      <c r="O14" s="192"/>
      <c r="P14" s="191" t="s">
        <v>175</v>
      </c>
      <c r="Q14" s="192"/>
      <c r="R14" s="179"/>
      <c r="S14" s="180"/>
      <c r="T14" s="13"/>
      <c r="U14" s="13"/>
      <c r="V14" s="55"/>
      <c r="W14" s="55"/>
      <c r="X14" s="55"/>
      <c r="Y14" s="53"/>
      <c r="Z14" s="53"/>
      <c r="AA14" s="53"/>
      <c r="AB14" s="53"/>
      <c r="AC14" s="53"/>
      <c r="AD14" s="53"/>
      <c r="AE14" s="53"/>
      <c r="AF14" s="53"/>
      <c r="AG14" s="53"/>
      <c r="AH14" s="53"/>
      <c r="AI14" s="53"/>
      <c r="AJ14" s="53"/>
      <c r="AK14" s="53"/>
      <c r="AL14" s="53"/>
      <c r="AM14" s="53"/>
      <c r="AN14" s="53"/>
      <c r="AO14" s="53"/>
      <c r="AP14" s="53"/>
      <c r="AQ14" s="53"/>
      <c r="AR14" s="53"/>
      <c r="AS14" s="53"/>
      <c r="AT14" s="53"/>
      <c r="AU14" s="53"/>
    </row>
    <row r="15" spans="1:47" s="12" customFormat="1" ht="28.15" customHeight="1" x14ac:dyDescent="0.35">
      <c r="A15" s="13"/>
      <c r="B15" s="101"/>
      <c r="C15" s="102"/>
      <c r="D15" s="345"/>
      <c r="E15" s="346"/>
      <c r="F15" s="346"/>
      <c r="G15" s="346"/>
      <c r="H15" s="346"/>
      <c r="I15" s="346"/>
      <c r="J15" s="346"/>
      <c r="K15" s="346"/>
      <c r="L15" s="346"/>
      <c r="M15" s="347"/>
      <c r="N15" s="175" t="s">
        <v>184</v>
      </c>
      <c r="O15" s="176"/>
      <c r="P15" s="175" t="s">
        <v>176</v>
      </c>
      <c r="Q15" s="176"/>
      <c r="R15" s="181"/>
      <c r="S15" s="182"/>
      <c r="T15" s="13"/>
      <c r="U15" s="13"/>
      <c r="V15" s="55"/>
      <c r="W15" s="55"/>
      <c r="X15" s="55"/>
      <c r="Y15" s="53"/>
      <c r="Z15" s="53"/>
      <c r="AA15" s="53"/>
      <c r="AB15" s="53"/>
      <c r="AC15" s="53"/>
      <c r="AD15" s="53"/>
      <c r="AE15" s="53"/>
      <c r="AF15" s="53"/>
      <c r="AG15" s="53"/>
      <c r="AH15" s="53"/>
      <c r="AI15" s="53"/>
      <c r="AJ15" s="53"/>
      <c r="AK15" s="53"/>
      <c r="AL15" s="53"/>
      <c r="AM15" s="53"/>
      <c r="AN15" s="53"/>
      <c r="AO15" s="53"/>
      <c r="AP15" s="53"/>
      <c r="AQ15" s="53"/>
      <c r="AR15" s="53"/>
      <c r="AS15" s="53"/>
      <c r="AT15" s="53"/>
      <c r="AU15" s="53"/>
    </row>
    <row r="16" spans="1:47" s="12" customFormat="1" ht="5.65" customHeight="1" x14ac:dyDescent="0.55000000000000004">
      <c r="B16" s="29"/>
      <c r="C16" s="27"/>
      <c r="D16" s="27"/>
      <c r="E16" s="24"/>
      <c r="F16" s="23"/>
      <c r="G16" s="23"/>
      <c r="H16" s="23"/>
      <c r="I16" s="13"/>
      <c r="J16" s="13"/>
      <c r="K16" s="13"/>
      <c r="L16" s="13"/>
      <c r="M16" s="13"/>
      <c r="N16" s="13"/>
      <c r="O16" s="13"/>
      <c r="P16" s="1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row>
    <row r="17" spans="2:47" s="12" customFormat="1" ht="23.5" x14ac:dyDescent="0.55000000000000004">
      <c r="B17" s="70" t="s">
        <v>99</v>
      </c>
      <c r="C17" s="71"/>
      <c r="D17" s="71"/>
      <c r="E17" s="72"/>
      <c r="F17" s="73"/>
      <c r="G17" s="28"/>
      <c r="H17" s="28"/>
      <c r="I17" s="14"/>
      <c r="J17" s="14"/>
      <c r="K17" s="14"/>
      <c r="L17" s="14"/>
      <c r="M17" s="14"/>
      <c r="N17" s="14"/>
      <c r="O17" s="14"/>
      <c r="P17" s="14"/>
      <c r="Q17" s="14"/>
      <c r="R17" s="14"/>
      <c r="S17" s="14"/>
      <c r="T17" s="15"/>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row>
    <row r="18" spans="2:47" s="12" customFormat="1" x14ac:dyDescent="0.35">
      <c r="B18" s="197" t="s">
        <v>125</v>
      </c>
      <c r="C18" s="198"/>
      <c r="D18" s="198"/>
      <c r="E18" s="198"/>
      <c r="F18" s="198"/>
      <c r="G18" s="198"/>
      <c r="H18" s="198"/>
      <c r="I18" s="198"/>
      <c r="J18" s="198"/>
      <c r="K18" s="198"/>
      <c r="L18" s="198"/>
      <c r="M18" s="198"/>
      <c r="N18" s="198"/>
      <c r="O18" s="198"/>
      <c r="P18" s="198"/>
      <c r="Q18" s="198"/>
      <c r="R18" s="198"/>
      <c r="S18" s="198"/>
      <c r="T18" s="199"/>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row>
    <row r="19" spans="2:47" s="12" customFormat="1" ht="15" customHeight="1" x14ac:dyDescent="0.35">
      <c r="B19" s="238" t="s">
        <v>148</v>
      </c>
      <c r="C19" s="239"/>
      <c r="D19" s="239"/>
      <c r="E19" s="239"/>
      <c r="F19" s="239"/>
      <c r="G19" s="239"/>
      <c r="H19" s="239"/>
      <c r="I19" s="239"/>
      <c r="J19" s="239"/>
      <c r="K19" s="239"/>
      <c r="L19" s="239"/>
      <c r="M19" s="239"/>
      <c r="N19" s="239"/>
      <c r="O19" s="239"/>
      <c r="P19" s="239"/>
      <c r="Q19" s="239"/>
      <c r="R19" s="239"/>
      <c r="S19" s="239"/>
      <c r="T19" s="240"/>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row>
    <row r="20" spans="2:47" s="12" customFormat="1" x14ac:dyDescent="0.35">
      <c r="B20" s="238"/>
      <c r="C20" s="239"/>
      <c r="D20" s="239"/>
      <c r="E20" s="239"/>
      <c r="F20" s="239"/>
      <c r="G20" s="239"/>
      <c r="H20" s="239"/>
      <c r="I20" s="239"/>
      <c r="J20" s="239"/>
      <c r="K20" s="239"/>
      <c r="L20" s="239"/>
      <c r="M20" s="239"/>
      <c r="N20" s="239"/>
      <c r="O20" s="239"/>
      <c r="P20" s="239"/>
      <c r="Q20" s="239"/>
      <c r="R20" s="239"/>
      <c r="S20" s="239"/>
      <c r="T20" s="240"/>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row>
    <row r="21" spans="2:47" s="12" customFormat="1" x14ac:dyDescent="0.35">
      <c r="B21" s="238"/>
      <c r="C21" s="239"/>
      <c r="D21" s="239"/>
      <c r="E21" s="239"/>
      <c r="F21" s="239"/>
      <c r="G21" s="239"/>
      <c r="H21" s="239"/>
      <c r="I21" s="239"/>
      <c r="J21" s="239"/>
      <c r="K21" s="239"/>
      <c r="L21" s="239"/>
      <c r="M21" s="239"/>
      <c r="N21" s="239"/>
      <c r="O21" s="239"/>
      <c r="P21" s="239"/>
      <c r="Q21" s="239"/>
      <c r="R21" s="239"/>
      <c r="S21" s="239"/>
      <c r="T21" s="240"/>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row>
    <row r="22" spans="2:47" s="12" customFormat="1" ht="25.5" customHeight="1" x14ac:dyDescent="0.35">
      <c r="B22" s="77"/>
      <c r="C22" s="58"/>
      <c r="D22" s="58"/>
      <c r="E22" s="58"/>
      <c r="F22" s="58"/>
      <c r="G22" s="58"/>
      <c r="H22" s="58"/>
      <c r="I22" s="58"/>
      <c r="J22" s="58"/>
      <c r="K22" s="58"/>
      <c r="L22" s="58"/>
      <c r="M22" s="58"/>
      <c r="N22" s="58"/>
      <c r="O22" s="58"/>
      <c r="P22" s="58"/>
      <c r="Q22" s="58"/>
      <c r="R22" s="58"/>
      <c r="S22" s="13"/>
      <c r="T22" s="16"/>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row>
    <row r="23" spans="2:47" s="12" customFormat="1" ht="25.5" customHeight="1" x14ac:dyDescent="0.35">
      <c r="B23" s="77"/>
      <c r="C23" s="164" t="s">
        <v>159</v>
      </c>
      <c r="D23" s="171" t="s">
        <v>160</v>
      </c>
      <c r="E23" s="171"/>
      <c r="F23" s="171" t="s">
        <v>161</v>
      </c>
      <c r="G23" s="171"/>
      <c r="H23" s="171"/>
      <c r="I23" s="164" t="s">
        <v>159</v>
      </c>
      <c r="J23" s="171" t="s">
        <v>160</v>
      </c>
      <c r="K23" s="171"/>
      <c r="L23" s="171" t="s">
        <v>161</v>
      </c>
      <c r="M23" s="171"/>
      <c r="N23" s="171"/>
      <c r="O23" s="58"/>
      <c r="P23" s="58"/>
      <c r="Q23" s="58"/>
      <c r="R23" s="58"/>
      <c r="S23" s="13"/>
      <c r="T23" s="16"/>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row>
    <row r="24" spans="2:47" s="12" customFormat="1" ht="25.5" customHeight="1" x14ac:dyDescent="0.35">
      <c r="B24" s="77"/>
      <c r="C24" s="163" t="s">
        <v>55</v>
      </c>
      <c r="D24" s="168">
        <v>54398005</v>
      </c>
      <c r="E24" s="169"/>
      <c r="F24" s="174" t="s">
        <v>56</v>
      </c>
      <c r="G24" s="174"/>
      <c r="H24" s="174"/>
      <c r="I24" s="163">
        <v>1719</v>
      </c>
      <c r="J24" s="172">
        <v>28743005</v>
      </c>
      <c r="K24" s="173"/>
      <c r="L24" s="174" t="s">
        <v>86</v>
      </c>
      <c r="M24" s="174"/>
      <c r="N24" s="174"/>
      <c r="O24" s="58"/>
      <c r="P24" s="58"/>
      <c r="Q24" s="58"/>
      <c r="R24" s="58"/>
      <c r="S24" s="13"/>
      <c r="T24" s="16"/>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row>
    <row r="25" spans="2:47" s="12" customFormat="1" ht="25.5" customHeight="1" x14ac:dyDescent="0.35">
      <c r="B25" s="77"/>
      <c r="C25" s="163" t="s">
        <v>58</v>
      </c>
      <c r="D25" s="168">
        <v>54150009</v>
      </c>
      <c r="E25" s="169"/>
      <c r="F25" s="174" t="s">
        <v>59</v>
      </c>
      <c r="G25" s="174"/>
      <c r="H25" s="174"/>
      <c r="I25" s="163">
        <v>1712</v>
      </c>
      <c r="J25" s="172">
        <v>11833005</v>
      </c>
      <c r="K25" s="173"/>
      <c r="L25" s="174" t="s">
        <v>57</v>
      </c>
      <c r="M25" s="174"/>
      <c r="N25" s="174"/>
      <c r="O25" s="58"/>
      <c r="P25" s="58"/>
      <c r="Q25" s="58"/>
      <c r="R25" s="58"/>
      <c r="S25" s="13"/>
      <c r="T25" s="16"/>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row>
    <row r="26" spans="2:47" s="12" customFormat="1" ht="25.5" customHeight="1" x14ac:dyDescent="0.35">
      <c r="B26" s="77"/>
      <c r="C26" s="163" t="s">
        <v>61</v>
      </c>
      <c r="D26" s="168">
        <v>5415009</v>
      </c>
      <c r="E26" s="169"/>
      <c r="F26" s="174" t="s">
        <v>62</v>
      </c>
      <c r="G26" s="174"/>
      <c r="H26" s="174"/>
      <c r="I26" s="163">
        <v>1714</v>
      </c>
      <c r="J26" s="172">
        <v>161924005</v>
      </c>
      <c r="K26" s="173"/>
      <c r="L26" s="174" t="s">
        <v>60</v>
      </c>
      <c r="M26" s="174"/>
      <c r="N26" s="174"/>
      <c r="O26" s="58"/>
      <c r="P26" s="58"/>
      <c r="Q26" s="58"/>
      <c r="R26" s="58"/>
      <c r="S26" s="13"/>
      <c r="T26" s="16"/>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row>
    <row r="27" spans="2:47" s="12" customFormat="1" ht="25.5" customHeight="1" x14ac:dyDescent="0.35">
      <c r="B27" s="77"/>
      <c r="C27" s="163" t="s">
        <v>67</v>
      </c>
      <c r="D27" s="168">
        <v>281794004</v>
      </c>
      <c r="E27" s="169"/>
      <c r="F27" s="174" t="s">
        <v>68</v>
      </c>
      <c r="G27" s="174"/>
      <c r="H27" s="174"/>
      <c r="I27" s="163" t="s">
        <v>63</v>
      </c>
      <c r="J27" s="172" t="s">
        <v>164</v>
      </c>
      <c r="K27" s="173"/>
      <c r="L27" s="174" t="s">
        <v>64</v>
      </c>
      <c r="M27" s="174"/>
      <c r="N27" s="174"/>
      <c r="O27" s="58"/>
      <c r="P27" s="58"/>
      <c r="Q27" s="58"/>
      <c r="R27" s="58"/>
      <c r="S27" s="13"/>
      <c r="T27" s="16"/>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row>
    <row r="28" spans="2:47" s="12" customFormat="1" ht="25.5" customHeight="1" x14ac:dyDescent="0.35">
      <c r="B28" s="77"/>
      <c r="C28" s="163" t="s">
        <v>73</v>
      </c>
      <c r="D28" s="168">
        <v>195647007</v>
      </c>
      <c r="E28" s="169"/>
      <c r="F28" s="174" t="s">
        <v>74</v>
      </c>
      <c r="G28" s="174"/>
      <c r="H28" s="174"/>
      <c r="I28" s="163" t="s">
        <v>69</v>
      </c>
      <c r="J28" s="172">
        <v>135883003</v>
      </c>
      <c r="K28" s="173"/>
      <c r="L28" s="174" t="s">
        <v>70</v>
      </c>
      <c r="M28" s="174"/>
      <c r="N28" s="174"/>
      <c r="O28" s="58"/>
      <c r="P28" s="58"/>
      <c r="Q28" s="58"/>
      <c r="R28" s="58"/>
      <c r="S28" s="13"/>
      <c r="T28" s="16"/>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row>
    <row r="29" spans="2:47" s="12" customFormat="1" ht="25.5" customHeight="1" x14ac:dyDescent="0.35">
      <c r="B29" s="77"/>
      <c r="C29" s="163" t="s">
        <v>79</v>
      </c>
      <c r="D29" s="168" t="s">
        <v>164</v>
      </c>
      <c r="E29" s="169"/>
      <c r="F29" s="174" t="s">
        <v>80</v>
      </c>
      <c r="G29" s="174"/>
      <c r="H29" s="174"/>
      <c r="I29" s="163" t="s">
        <v>89</v>
      </c>
      <c r="J29" s="172">
        <v>49727002</v>
      </c>
      <c r="K29" s="173"/>
      <c r="L29" s="174" t="s">
        <v>83</v>
      </c>
      <c r="M29" s="174"/>
      <c r="N29" s="174"/>
      <c r="O29" s="58"/>
      <c r="P29" s="58"/>
      <c r="Q29" s="58"/>
      <c r="R29" s="58"/>
      <c r="S29" s="13"/>
      <c r="T29" s="16"/>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row>
    <row r="30" spans="2:47" s="12" customFormat="1" ht="25.5" customHeight="1" x14ac:dyDescent="0.35">
      <c r="B30" s="77"/>
      <c r="C30" s="163">
        <v>171</v>
      </c>
      <c r="D30" s="168">
        <v>49727002</v>
      </c>
      <c r="E30" s="169"/>
      <c r="F30" s="174" t="s">
        <v>83</v>
      </c>
      <c r="G30" s="174"/>
      <c r="H30" s="174"/>
      <c r="I30" s="163" t="s">
        <v>75</v>
      </c>
      <c r="J30" s="172">
        <v>50417007</v>
      </c>
      <c r="K30" s="173"/>
      <c r="L30" s="174" t="s">
        <v>76</v>
      </c>
      <c r="M30" s="174"/>
      <c r="N30" s="174"/>
      <c r="O30" s="58"/>
      <c r="P30" s="58"/>
      <c r="Q30" s="58"/>
      <c r="R30" s="58"/>
      <c r="S30" s="13"/>
      <c r="T30" s="16"/>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row>
    <row r="31" spans="2:47" s="12" customFormat="1" ht="25.5" customHeight="1" x14ac:dyDescent="0.35">
      <c r="B31" s="77"/>
      <c r="C31" s="163" t="s">
        <v>65</v>
      </c>
      <c r="D31" s="168">
        <v>10509002</v>
      </c>
      <c r="E31" s="169"/>
      <c r="F31" s="174" t="s">
        <v>66</v>
      </c>
      <c r="G31" s="174"/>
      <c r="H31" s="174"/>
      <c r="I31" s="163" t="s">
        <v>81</v>
      </c>
      <c r="J31" s="172" t="s">
        <v>164</v>
      </c>
      <c r="K31" s="173"/>
      <c r="L31" s="174" t="s">
        <v>82</v>
      </c>
      <c r="M31" s="174"/>
      <c r="N31" s="174"/>
      <c r="O31" s="58"/>
      <c r="P31" s="58"/>
      <c r="Q31" s="58"/>
      <c r="R31" s="58"/>
      <c r="S31" s="13"/>
      <c r="T31" s="16"/>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row>
    <row r="32" spans="2:47" s="12" customFormat="1" ht="25.5" customHeight="1" x14ac:dyDescent="0.35">
      <c r="B32" s="77"/>
      <c r="C32" s="163" t="s">
        <v>71</v>
      </c>
      <c r="D32" s="168" t="s">
        <v>164</v>
      </c>
      <c r="E32" s="169"/>
      <c r="F32" s="174" t="s">
        <v>72</v>
      </c>
      <c r="G32" s="174"/>
      <c r="H32" s="174"/>
      <c r="I32" s="163" t="s">
        <v>84</v>
      </c>
      <c r="J32" s="172" t="s">
        <v>164</v>
      </c>
      <c r="K32" s="173"/>
      <c r="L32" s="174" t="s">
        <v>85</v>
      </c>
      <c r="M32" s="174"/>
      <c r="N32" s="174"/>
      <c r="O32" s="58"/>
      <c r="P32" s="58"/>
      <c r="Q32" s="58"/>
      <c r="R32" s="58"/>
      <c r="S32" s="13"/>
      <c r="T32" s="16"/>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row>
    <row r="33" spans="2:47" s="12" customFormat="1" ht="25.5" customHeight="1" x14ac:dyDescent="0.35">
      <c r="B33" s="77"/>
      <c r="C33" s="163" t="s">
        <v>77</v>
      </c>
      <c r="D33" s="170" t="s">
        <v>164</v>
      </c>
      <c r="E33" s="170"/>
      <c r="F33" s="174" t="s">
        <v>78</v>
      </c>
      <c r="G33" s="174"/>
      <c r="H33" s="174"/>
      <c r="I33" s="163" t="s">
        <v>87</v>
      </c>
      <c r="J33" s="172" t="s">
        <v>164</v>
      </c>
      <c r="K33" s="173"/>
      <c r="L33" s="174" t="s">
        <v>88</v>
      </c>
      <c r="M33" s="174"/>
      <c r="N33" s="174"/>
      <c r="O33" s="58"/>
      <c r="P33" s="58"/>
      <c r="Q33" s="58"/>
      <c r="R33" s="58"/>
      <c r="S33" s="13"/>
      <c r="T33" s="16"/>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row>
    <row r="34" spans="2:47" s="12" customFormat="1" ht="25.5" customHeight="1" x14ac:dyDescent="0.35">
      <c r="B34" s="77"/>
      <c r="C34" s="58"/>
      <c r="D34" s="58"/>
      <c r="E34" s="58"/>
      <c r="F34" s="58"/>
      <c r="G34" s="58"/>
      <c r="H34" s="58"/>
      <c r="I34" s="58"/>
      <c r="J34" s="58"/>
      <c r="K34" s="58"/>
      <c r="L34" s="58"/>
      <c r="M34" s="58"/>
      <c r="N34" s="58"/>
      <c r="O34" s="58"/>
      <c r="P34" s="58"/>
      <c r="Q34" s="58"/>
      <c r="R34" s="58"/>
      <c r="S34" s="13"/>
      <c r="T34" s="16"/>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row>
    <row r="35" spans="2:47" s="12" customFormat="1" ht="25.5" customHeight="1" x14ac:dyDescent="0.35">
      <c r="B35" s="103" t="s">
        <v>167</v>
      </c>
      <c r="C35" s="58"/>
      <c r="D35" s="58"/>
      <c r="E35" s="58"/>
      <c r="F35" s="58"/>
      <c r="G35" s="58"/>
      <c r="H35" s="58"/>
      <c r="I35" s="58"/>
      <c r="J35" s="58"/>
      <c r="K35" s="58"/>
      <c r="L35" s="58"/>
      <c r="M35" s="58"/>
      <c r="N35" s="58"/>
      <c r="O35" s="58"/>
      <c r="P35" s="58"/>
      <c r="Q35" s="58"/>
      <c r="R35" s="58"/>
      <c r="S35" s="13"/>
      <c r="T35" s="16"/>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row>
    <row r="36" spans="2:47" s="12" customFormat="1" x14ac:dyDescent="0.35">
      <c r="B36" s="103" t="s">
        <v>156</v>
      </c>
      <c r="C36" s="58"/>
      <c r="D36" s="58"/>
      <c r="E36" s="58"/>
      <c r="F36" s="58"/>
      <c r="G36" s="58"/>
      <c r="H36" s="58"/>
      <c r="I36" s="104" t="s">
        <v>157</v>
      </c>
      <c r="J36" s="58"/>
      <c r="K36" s="58"/>
      <c r="L36" s="58"/>
      <c r="M36" s="58"/>
      <c r="N36" s="58"/>
      <c r="O36" s="58"/>
      <c r="P36" s="58"/>
      <c r="Q36" s="58"/>
      <c r="R36" s="58"/>
      <c r="S36" s="13"/>
      <c r="T36" s="16"/>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row>
    <row r="37" spans="2:47" s="12" customFormat="1" ht="25.5" customHeight="1" x14ac:dyDescent="0.35">
      <c r="B37" s="103"/>
      <c r="C37" s="58"/>
      <c r="D37" s="58"/>
      <c r="E37" s="58"/>
      <c r="F37" s="58"/>
      <c r="G37" s="58"/>
      <c r="H37" s="58"/>
      <c r="I37" s="58"/>
      <c r="J37" s="58"/>
      <c r="K37" s="58"/>
      <c r="L37" s="58"/>
      <c r="M37" s="58"/>
      <c r="N37" s="58"/>
      <c r="O37" s="58"/>
      <c r="P37" s="58"/>
      <c r="Q37" s="58"/>
      <c r="R37" s="58"/>
      <c r="S37" s="13"/>
      <c r="T37" s="16"/>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row>
    <row r="38" spans="2:47" s="12" customFormat="1" ht="15.75" customHeight="1" x14ac:dyDescent="0.35">
      <c r="B38" s="218" t="s">
        <v>143</v>
      </c>
      <c r="C38" s="219"/>
      <c r="D38" s="219"/>
      <c r="E38" s="219"/>
      <c r="F38" s="219"/>
      <c r="G38" s="219"/>
      <c r="H38" s="219"/>
      <c r="I38" s="219"/>
      <c r="J38" s="219"/>
      <c r="K38" s="219"/>
      <c r="L38" s="219"/>
      <c r="M38" s="219"/>
      <c r="N38" s="219"/>
      <c r="O38" s="219"/>
      <c r="P38" s="219"/>
      <c r="Q38" s="219"/>
      <c r="R38" s="219"/>
      <c r="S38" s="219"/>
      <c r="T38" s="220"/>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row>
    <row r="39" spans="2:47" s="12" customFormat="1" ht="15.75" customHeight="1" x14ac:dyDescent="0.35">
      <c r="B39" s="218"/>
      <c r="C39" s="219"/>
      <c r="D39" s="219"/>
      <c r="E39" s="219"/>
      <c r="F39" s="219"/>
      <c r="G39" s="219"/>
      <c r="H39" s="219"/>
      <c r="I39" s="219"/>
      <c r="J39" s="219"/>
      <c r="K39" s="219"/>
      <c r="L39" s="219"/>
      <c r="M39" s="219"/>
      <c r="N39" s="219"/>
      <c r="O39" s="219"/>
      <c r="P39" s="219"/>
      <c r="Q39" s="219"/>
      <c r="R39" s="219"/>
      <c r="S39" s="219"/>
      <c r="T39" s="220"/>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row>
    <row r="40" spans="2:47" s="12" customFormat="1" ht="15.75" customHeight="1" x14ac:dyDescent="0.35">
      <c r="B40" s="218" t="s">
        <v>100</v>
      </c>
      <c r="C40" s="219"/>
      <c r="D40" s="219"/>
      <c r="E40" s="219"/>
      <c r="F40" s="219"/>
      <c r="G40" s="219"/>
      <c r="H40" s="219"/>
      <c r="I40" s="219"/>
      <c r="J40" s="219"/>
      <c r="K40" s="219"/>
      <c r="L40" s="219"/>
      <c r="M40" s="219"/>
      <c r="N40" s="219"/>
      <c r="O40" s="219"/>
      <c r="P40" s="219"/>
      <c r="Q40" s="219"/>
      <c r="R40" s="219"/>
      <c r="S40" s="219"/>
      <c r="T40" s="220"/>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row>
    <row r="41" spans="2:47" s="12" customFormat="1" ht="26.5" customHeight="1" x14ac:dyDescent="0.35">
      <c r="B41" s="218" t="s">
        <v>158</v>
      </c>
      <c r="C41" s="219"/>
      <c r="D41" s="219"/>
      <c r="E41" s="219"/>
      <c r="F41" s="219"/>
      <c r="G41" s="219"/>
      <c r="H41" s="219"/>
      <c r="I41" s="219"/>
      <c r="J41" s="219"/>
      <c r="K41" s="219"/>
      <c r="L41" s="219"/>
      <c r="M41" s="219"/>
      <c r="N41" s="219"/>
      <c r="O41" s="219"/>
      <c r="P41" s="219"/>
      <c r="Q41" s="219"/>
      <c r="R41" s="219"/>
      <c r="S41" s="219"/>
      <c r="T41" s="220"/>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row>
    <row r="42" spans="2:47" s="12" customFormat="1" ht="15.75" customHeight="1" x14ac:dyDescent="0.35">
      <c r="B42" s="221"/>
      <c r="C42" s="222"/>
      <c r="D42" s="222"/>
      <c r="E42" s="222"/>
      <c r="F42" s="222"/>
      <c r="G42" s="222"/>
      <c r="H42" s="222"/>
      <c r="I42" s="222"/>
      <c r="J42" s="222"/>
      <c r="K42" s="222"/>
      <c r="L42" s="222"/>
      <c r="M42" s="222"/>
      <c r="N42" s="222"/>
      <c r="O42" s="222"/>
      <c r="P42" s="222"/>
      <c r="Q42" s="222"/>
      <c r="R42" s="222"/>
      <c r="S42" s="222"/>
      <c r="T42" s="22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row>
    <row r="43" spans="2:47" s="12" customFormat="1" x14ac:dyDescent="0.35">
      <c r="B43" s="224" t="s">
        <v>162</v>
      </c>
      <c r="C43" s="225"/>
      <c r="D43" s="225"/>
      <c r="E43" s="225"/>
      <c r="F43" s="225"/>
      <c r="G43" s="225"/>
      <c r="H43" s="225"/>
      <c r="I43" s="225"/>
      <c r="J43" s="225"/>
      <c r="K43" s="225"/>
      <c r="L43" s="225"/>
      <c r="M43" s="225"/>
      <c r="N43" s="225"/>
      <c r="O43" s="225"/>
      <c r="P43" s="225"/>
      <c r="Q43" s="225"/>
      <c r="R43" s="225"/>
      <c r="S43" s="225"/>
      <c r="T43" s="226"/>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row>
    <row r="44" spans="2:47" s="12" customFormat="1" x14ac:dyDescent="0.35">
      <c r="B44" s="77"/>
      <c r="C44" s="13"/>
      <c r="D44" s="13"/>
      <c r="E44" s="13"/>
      <c r="F44" s="13"/>
      <c r="G44" s="13"/>
      <c r="H44" s="13"/>
      <c r="I44" s="13"/>
      <c r="J44" s="13"/>
      <c r="K44" s="13"/>
      <c r="L44" s="13"/>
      <c r="M44" s="13"/>
      <c r="N44" s="13"/>
      <c r="O44" s="13"/>
      <c r="P44" s="13"/>
      <c r="Q44" s="13"/>
      <c r="R44" s="13"/>
      <c r="S44" s="13"/>
      <c r="T44" s="16"/>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row>
    <row r="45" spans="2:47" s="12" customFormat="1" ht="23.5" x14ac:dyDescent="0.55000000000000004">
      <c r="B45" s="78" t="s">
        <v>49</v>
      </c>
      <c r="C45" s="74"/>
      <c r="D45" s="74"/>
      <c r="E45" s="74"/>
      <c r="F45" s="13"/>
      <c r="G45" s="13"/>
      <c r="H45" s="13"/>
      <c r="I45" s="13"/>
      <c r="J45" s="13"/>
      <c r="K45" s="13"/>
      <c r="L45" s="13"/>
      <c r="M45" s="13"/>
      <c r="N45" s="13"/>
      <c r="O45" s="13"/>
      <c r="P45" s="13"/>
      <c r="Q45" s="13"/>
      <c r="R45" s="13"/>
      <c r="S45" s="13"/>
      <c r="T45" s="16"/>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row>
    <row r="46" spans="2:47" s="12" customFormat="1" x14ac:dyDescent="0.35">
      <c r="B46" s="79" t="s">
        <v>127</v>
      </c>
      <c r="C46" s="75"/>
      <c r="D46" s="76"/>
      <c r="E46" s="233" t="s">
        <v>126</v>
      </c>
      <c r="F46" s="233"/>
      <c r="G46" s="79" t="s">
        <v>128</v>
      </c>
      <c r="H46" s="79"/>
      <c r="I46" s="79"/>
      <c r="J46" s="79"/>
      <c r="K46" s="79"/>
      <c r="L46" s="79"/>
      <c r="M46" s="79"/>
      <c r="N46" s="79"/>
      <c r="O46" s="13"/>
      <c r="P46" s="13"/>
      <c r="Q46" s="13"/>
      <c r="R46" s="13"/>
      <c r="S46" s="13"/>
      <c r="T46" s="16"/>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row>
    <row r="47" spans="2:47" s="12" customFormat="1" x14ac:dyDescent="0.35">
      <c r="B47" s="80" t="s">
        <v>50</v>
      </c>
      <c r="C47" s="13"/>
      <c r="D47" s="13"/>
      <c r="E47" s="13"/>
      <c r="F47" s="13"/>
      <c r="G47" s="13"/>
      <c r="H47" s="13"/>
      <c r="I47" s="13"/>
      <c r="J47" s="13"/>
      <c r="K47" s="13"/>
      <c r="L47" s="13"/>
      <c r="M47" s="13"/>
      <c r="N47" s="13"/>
      <c r="O47" s="13"/>
      <c r="P47" s="13"/>
      <c r="Q47" s="13"/>
      <c r="R47" s="13"/>
      <c r="S47" s="13"/>
      <c r="T47" s="16"/>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row>
    <row r="48" spans="2:47" s="12" customFormat="1" ht="15" customHeight="1" x14ac:dyDescent="0.35">
      <c r="B48" s="227" t="s">
        <v>51</v>
      </c>
      <c r="C48" s="228"/>
      <c r="D48" s="17">
        <v>1</v>
      </c>
      <c r="E48" s="17" t="s">
        <v>103</v>
      </c>
      <c r="F48" s="14"/>
      <c r="G48" s="14"/>
      <c r="H48" s="14"/>
      <c r="I48" s="14"/>
      <c r="J48" s="234" t="s">
        <v>106</v>
      </c>
      <c r="K48" s="234"/>
      <c r="L48" s="234"/>
      <c r="M48" s="234"/>
      <c r="N48" s="234"/>
      <c r="O48" s="234"/>
      <c r="P48" s="234"/>
      <c r="Q48" s="234"/>
      <c r="R48" s="234"/>
      <c r="S48" s="234"/>
      <c r="T48" s="235"/>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row>
    <row r="49" spans="2:47" s="12" customFormat="1" ht="15" customHeight="1" x14ac:dyDescent="0.35">
      <c r="B49" s="229"/>
      <c r="C49" s="230"/>
      <c r="D49" s="18"/>
      <c r="E49" s="18"/>
      <c r="F49" s="13"/>
      <c r="G49" s="13"/>
      <c r="H49" s="13"/>
      <c r="I49" s="13"/>
      <c r="J49" s="236"/>
      <c r="K49" s="236"/>
      <c r="L49" s="236"/>
      <c r="M49" s="236"/>
      <c r="N49" s="236"/>
      <c r="O49" s="236"/>
      <c r="P49" s="236"/>
      <c r="Q49" s="236"/>
      <c r="R49" s="236"/>
      <c r="S49" s="236"/>
      <c r="T49" s="237"/>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row>
    <row r="50" spans="2:47" s="12" customFormat="1" x14ac:dyDescent="0.35">
      <c r="B50" s="231"/>
      <c r="C50" s="232"/>
      <c r="D50" s="19">
        <v>2</v>
      </c>
      <c r="E50" s="19" t="s">
        <v>52</v>
      </c>
      <c r="F50" s="20"/>
      <c r="G50" s="20"/>
      <c r="H50" s="20"/>
      <c r="I50" s="20"/>
      <c r="J50" s="19" t="s">
        <v>107</v>
      </c>
      <c r="K50" s="20"/>
      <c r="L50" s="20"/>
      <c r="M50" s="20"/>
      <c r="N50" s="20"/>
      <c r="O50" s="20"/>
      <c r="P50" s="20"/>
      <c r="Q50" s="20"/>
      <c r="R50" s="20"/>
      <c r="S50" s="20"/>
      <c r="T50" s="21"/>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row>
    <row r="51" spans="2:47" s="12" customFormat="1" ht="15" customHeight="1" x14ac:dyDescent="0.35">
      <c r="B51" s="227" t="s">
        <v>104</v>
      </c>
      <c r="C51" s="228"/>
      <c r="D51" s="34" t="s">
        <v>2</v>
      </c>
      <c r="E51" s="36" t="s">
        <v>41</v>
      </c>
      <c r="F51" s="14"/>
      <c r="G51" s="14"/>
      <c r="H51" s="14"/>
      <c r="I51" s="14"/>
      <c r="J51" s="17" t="s">
        <v>108</v>
      </c>
      <c r="K51" s="14"/>
      <c r="L51" s="14"/>
      <c r="M51" s="14"/>
      <c r="N51" s="14"/>
      <c r="O51" s="14"/>
      <c r="P51" s="14"/>
      <c r="Q51" s="14"/>
      <c r="R51" s="14"/>
      <c r="S51" s="14"/>
      <c r="T51" s="15"/>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row>
    <row r="52" spans="2:47" s="12" customFormat="1" x14ac:dyDescent="0.35">
      <c r="B52" s="229"/>
      <c r="C52" s="230"/>
      <c r="D52" s="32" t="s">
        <v>3</v>
      </c>
      <c r="E52" s="37" t="s">
        <v>109</v>
      </c>
      <c r="F52" s="13"/>
      <c r="G52" s="13"/>
      <c r="H52" s="13"/>
      <c r="I52" s="13"/>
      <c r="J52" s="18" t="s">
        <v>108</v>
      </c>
      <c r="K52" s="13"/>
      <c r="L52" s="13"/>
      <c r="M52" s="13"/>
      <c r="N52" s="13"/>
      <c r="O52" s="13"/>
      <c r="P52" s="13"/>
      <c r="Q52" s="13"/>
      <c r="R52" s="13"/>
      <c r="S52" s="13"/>
      <c r="T52" s="16"/>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row>
    <row r="53" spans="2:47" s="12" customFormat="1" x14ac:dyDescent="0.35">
      <c r="B53" s="229"/>
      <c r="C53" s="230"/>
      <c r="D53" s="32" t="s">
        <v>4</v>
      </c>
      <c r="E53" s="37" t="s">
        <v>13</v>
      </c>
      <c r="F53" s="13"/>
      <c r="G53" s="13"/>
      <c r="H53" s="13"/>
      <c r="I53" s="13"/>
      <c r="J53" s="18" t="s">
        <v>108</v>
      </c>
      <c r="K53" s="13"/>
      <c r="L53" s="13"/>
      <c r="M53" s="13"/>
      <c r="N53" s="13"/>
      <c r="O53" s="13"/>
      <c r="P53" s="13"/>
      <c r="Q53" s="13"/>
      <c r="R53" s="13"/>
      <c r="S53" s="13"/>
      <c r="T53" s="16"/>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row>
    <row r="54" spans="2:47" s="12" customFormat="1" x14ac:dyDescent="0.35">
      <c r="B54" s="229"/>
      <c r="C54" s="230"/>
      <c r="D54" s="32" t="s">
        <v>5</v>
      </c>
      <c r="E54" s="38" t="s">
        <v>110</v>
      </c>
      <c r="F54" s="13"/>
      <c r="G54" s="13"/>
      <c r="H54" s="13"/>
      <c r="I54" s="13"/>
      <c r="J54" s="18" t="s">
        <v>108</v>
      </c>
      <c r="K54" s="13"/>
      <c r="L54" s="13"/>
      <c r="M54" s="13"/>
      <c r="N54" s="13"/>
      <c r="O54" s="13"/>
      <c r="P54" s="13"/>
      <c r="Q54" s="13"/>
      <c r="R54" s="13"/>
      <c r="S54" s="13"/>
      <c r="T54" s="16"/>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row>
    <row r="55" spans="2:47" s="12" customFormat="1" x14ac:dyDescent="0.35">
      <c r="B55" s="229"/>
      <c r="C55" s="230"/>
      <c r="D55" s="32" t="s">
        <v>6</v>
      </c>
      <c r="E55" s="38" t="s">
        <v>111</v>
      </c>
      <c r="F55" s="13"/>
      <c r="G55" s="13"/>
      <c r="H55" s="13"/>
      <c r="I55" s="13"/>
      <c r="J55" s="18" t="s">
        <v>108</v>
      </c>
      <c r="K55" s="13"/>
      <c r="L55" s="13"/>
      <c r="M55" s="13"/>
      <c r="N55" s="13"/>
      <c r="O55" s="13"/>
      <c r="P55" s="13"/>
      <c r="Q55" s="13"/>
      <c r="R55" s="13"/>
      <c r="S55" s="13"/>
      <c r="T55" s="16"/>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row>
    <row r="56" spans="2:47" s="12" customFormat="1" ht="15" customHeight="1" x14ac:dyDescent="0.35">
      <c r="B56" s="35"/>
      <c r="C56" s="30"/>
      <c r="D56" s="42" t="s">
        <v>7</v>
      </c>
      <c r="E56" s="43" t="s">
        <v>112</v>
      </c>
      <c r="F56" s="13"/>
      <c r="G56" s="13"/>
      <c r="H56" s="13"/>
      <c r="I56" s="13"/>
      <c r="J56" s="18" t="s">
        <v>108</v>
      </c>
      <c r="K56" s="13"/>
      <c r="L56" s="219" t="s">
        <v>163</v>
      </c>
      <c r="M56" s="219"/>
      <c r="N56" s="219"/>
      <c r="O56" s="219"/>
      <c r="P56" s="219"/>
      <c r="Q56" s="219"/>
      <c r="R56" s="219"/>
      <c r="S56" s="219"/>
      <c r="T56" s="220"/>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row>
    <row r="57" spans="2:47" s="12" customFormat="1" x14ac:dyDescent="0.35">
      <c r="B57" s="44"/>
      <c r="C57" s="33"/>
      <c r="D57" s="18"/>
      <c r="E57" s="39"/>
      <c r="F57" s="13"/>
      <c r="G57" s="13"/>
      <c r="H57" s="13"/>
      <c r="I57" s="13"/>
      <c r="J57" s="18"/>
      <c r="K57" s="13"/>
      <c r="L57" s="222"/>
      <c r="M57" s="222"/>
      <c r="N57" s="222"/>
      <c r="O57" s="222"/>
      <c r="P57" s="222"/>
      <c r="Q57" s="222"/>
      <c r="R57" s="222"/>
      <c r="S57" s="222"/>
      <c r="T57" s="22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row>
    <row r="58" spans="2:47" s="12" customFormat="1" x14ac:dyDescent="0.35">
      <c r="B58" s="45" t="s">
        <v>113</v>
      </c>
      <c r="C58" s="46"/>
      <c r="D58" s="34" t="s">
        <v>8</v>
      </c>
      <c r="E58" s="47" t="s">
        <v>114</v>
      </c>
      <c r="F58" s="48"/>
      <c r="G58" s="14"/>
      <c r="H58" s="14"/>
      <c r="I58" s="14"/>
      <c r="J58" s="17" t="s">
        <v>108</v>
      </c>
      <c r="K58" s="14"/>
      <c r="L58" s="14"/>
      <c r="M58" s="14"/>
      <c r="N58" s="14"/>
      <c r="O58" s="14"/>
      <c r="P58" s="14"/>
      <c r="Q58" s="14"/>
      <c r="R58" s="14"/>
      <c r="S58" s="14"/>
      <c r="T58" s="15"/>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row>
    <row r="59" spans="2:47" s="12" customFormat="1" x14ac:dyDescent="0.35">
      <c r="B59" s="44"/>
      <c r="C59" s="33"/>
      <c r="D59" s="32" t="s">
        <v>9</v>
      </c>
      <c r="E59" s="38" t="s">
        <v>115</v>
      </c>
      <c r="F59" s="25"/>
      <c r="G59" s="13"/>
      <c r="H59" s="13"/>
      <c r="I59" s="13"/>
      <c r="J59" s="18" t="s">
        <v>108</v>
      </c>
      <c r="K59" s="13"/>
      <c r="L59" s="13"/>
      <c r="M59" s="13"/>
      <c r="N59" s="13"/>
      <c r="O59" s="13"/>
      <c r="P59" s="13"/>
      <c r="Q59" s="13"/>
      <c r="R59" s="13"/>
      <c r="S59" s="13"/>
      <c r="T59" s="16"/>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row>
    <row r="60" spans="2:47" s="12" customFormat="1" x14ac:dyDescent="0.35">
      <c r="B60" s="44"/>
      <c r="C60" s="33"/>
      <c r="D60" s="32" t="s">
        <v>10</v>
      </c>
      <c r="E60" s="38" t="s">
        <v>116</v>
      </c>
      <c r="F60" s="25"/>
      <c r="G60" s="13"/>
      <c r="H60" s="13"/>
      <c r="I60" s="13"/>
      <c r="J60" s="18" t="s">
        <v>108</v>
      </c>
      <c r="K60" s="13"/>
      <c r="L60" s="13"/>
      <c r="M60" s="13"/>
      <c r="N60" s="13"/>
      <c r="O60" s="13"/>
      <c r="P60" s="13"/>
      <c r="Q60" s="13"/>
      <c r="R60" s="13"/>
      <c r="S60" s="13"/>
      <c r="T60" s="16"/>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row>
    <row r="61" spans="2:47" s="12" customFormat="1" x14ac:dyDescent="0.35">
      <c r="B61" s="44"/>
      <c r="C61" s="33"/>
      <c r="D61" s="32" t="s">
        <v>11</v>
      </c>
      <c r="E61" s="38" t="s">
        <v>117</v>
      </c>
      <c r="F61" s="25"/>
      <c r="G61" s="13"/>
      <c r="H61" s="13"/>
      <c r="I61" s="13"/>
      <c r="J61" s="18" t="s">
        <v>108</v>
      </c>
      <c r="K61" s="13"/>
      <c r="L61" s="13"/>
      <c r="M61" s="13"/>
      <c r="N61" s="13"/>
      <c r="O61" s="13"/>
      <c r="P61" s="13"/>
      <c r="Q61" s="13"/>
      <c r="R61" s="13"/>
      <c r="S61" s="13"/>
      <c r="T61" s="16"/>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row>
    <row r="62" spans="2:47" s="12" customFormat="1" x14ac:dyDescent="0.35">
      <c r="B62" s="44"/>
      <c r="C62" s="33"/>
      <c r="D62" s="32" t="s">
        <v>12</v>
      </c>
      <c r="E62" s="38" t="s">
        <v>118</v>
      </c>
      <c r="F62" s="25"/>
      <c r="G62" s="13"/>
      <c r="H62" s="13"/>
      <c r="I62" s="18"/>
      <c r="J62" s="18" t="s">
        <v>108</v>
      </c>
      <c r="K62" s="13"/>
      <c r="L62" s="13"/>
      <c r="M62" s="13"/>
      <c r="N62" s="13"/>
      <c r="O62" s="13"/>
      <c r="P62" s="13"/>
      <c r="Q62" s="13"/>
      <c r="R62" s="13"/>
      <c r="S62" s="13"/>
      <c r="T62" s="16"/>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row>
    <row r="63" spans="2:47" s="12" customFormat="1" ht="15" customHeight="1" x14ac:dyDescent="0.35">
      <c r="B63" s="44"/>
      <c r="C63" s="33"/>
      <c r="D63" s="31"/>
      <c r="E63" s="41" t="s">
        <v>39</v>
      </c>
      <c r="F63" s="41"/>
      <c r="G63" s="13"/>
      <c r="H63" s="13"/>
      <c r="I63" s="18"/>
      <c r="J63" s="241" t="s">
        <v>181</v>
      </c>
      <c r="K63" s="241"/>
      <c r="L63" s="241"/>
      <c r="M63" s="241"/>
      <c r="N63" s="241"/>
      <c r="O63" s="241"/>
      <c r="P63" s="241"/>
      <c r="Q63" s="241"/>
      <c r="R63" s="241"/>
      <c r="S63" s="241"/>
      <c r="T63" s="242"/>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row>
    <row r="64" spans="2:47" s="12" customFormat="1" x14ac:dyDescent="0.35">
      <c r="B64" s="44"/>
      <c r="C64" s="33"/>
      <c r="D64" s="18"/>
      <c r="E64" s="40"/>
      <c r="F64" s="13"/>
      <c r="G64" s="13"/>
      <c r="H64" s="13"/>
      <c r="I64" s="13"/>
      <c r="J64" s="243"/>
      <c r="K64" s="243"/>
      <c r="L64" s="243"/>
      <c r="M64" s="243"/>
      <c r="N64" s="243"/>
      <c r="O64" s="243"/>
      <c r="P64" s="243"/>
      <c r="Q64" s="243"/>
      <c r="R64" s="243"/>
      <c r="S64" s="243"/>
      <c r="T64" s="244"/>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row>
    <row r="65" spans="2:47" s="12" customFormat="1" ht="15" customHeight="1" x14ac:dyDescent="0.35">
      <c r="B65" s="212" t="s">
        <v>119</v>
      </c>
      <c r="C65" s="213"/>
      <c r="D65" s="50" t="s">
        <v>37</v>
      </c>
      <c r="E65" s="47" t="s">
        <v>120</v>
      </c>
      <c r="F65" s="14"/>
      <c r="G65" s="14"/>
      <c r="H65" s="14"/>
      <c r="I65" s="14"/>
      <c r="J65" s="17" t="s">
        <v>108</v>
      </c>
      <c r="K65" s="14"/>
      <c r="L65" s="14"/>
      <c r="M65" s="14"/>
      <c r="N65" s="14"/>
      <c r="O65" s="14"/>
      <c r="P65" s="14"/>
      <c r="Q65" s="14"/>
      <c r="R65" s="14"/>
      <c r="S65" s="14"/>
      <c r="T65" s="15"/>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row>
    <row r="66" spans="2:47" s="12" customFormat="1" x14ac:dyDescent="0.35">
      <c r="B66" s="214"/>
      <c r="C66" s="215"/>
      <c r="D66" s="49" t="s">
        <v>38</v>
      </c>
      <c r="E66" s="38" t="s">
        <v>121</v>
      </c>
      <c r="F66" s="13"/>
      <c r="G66" s="13"/>
      <c r="H66" s="13"/>
      <c r="I66" s="13"/>
      <c r="J66" s="18" t="s">
        <v>108</v>
      </c>
      <c r="K66" s="13"/>
      <c r="L66" s="13"/>
      <c r="M66" s="13"/>
      <c r="N66" s="13"/>
      <c r="O66" s="13"/>
      <c r="P66" s="13"/>
      <c r="Q66" s="13"/>
      <c r="R66" s="13"/>
      <c r="S66" s="13"/>
      <c r="T66" s="16"/>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row>
    <row r="67" spans="2:47" s="12" customFormat="1" x14ac:dyDescent="0.35">
      <c r="B67" s="216"/>
      <c r="C67" s="217"/>
      <c r="D67" s="51" t="s">
        <v>40</v>
      </c>
      <c r="E67" s="52" t="s">
        <v>122</v>
      </c>
      <c r="F67" s="20"/>
      <c r="G67" s="20"/>
      <c r="H67" s="20"/>
      <c r="I67" s="20"/>
      <c r="J67" s="19" t="s">
        <v>108</v>
      </c>
      <c r="K67" s="20"/>
      <c r="L67" s="20"/>
      <c r="M67" s="20"/>
      <c r="N67" s="20"/>
      <c r="O67" s="20"/>
      <c r="P67" s="20"/>
      <c r="Q67" s="20"/>
      <c r="R67" s="20"/>
      <c r="S67" s="20"/>
      <c r="T67" s="21"/>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row>
    <row r="68" spans="2:47" s="12" customFormat="1" x14ac:dyDescent="0.35">
      <c r="B68" s="44"/>
      <c r="C68" s="33"/>
      <c r="D68" s="18"/>
      <c r="E68" s="18"/>
      <c r="F68" s="13"/>
      <c r="G68" s="13"/>
      <c r="H68" s="13"/>
      <c r="I68" s="13"/>
      <c r="J68" s="18"/>
      <c r="K68" s="13"/>
      <c r="L68" s="13"/>
      <c r="M68" s="13"/>
      <c r="N68" s="13"/>
      <c r="O68" s="13"/>
      <c r="P68" s="13"/>
      <c r="Q68" s="13"/>
      <c r="R68" s="13"/>
      <c r="S68" s="13"/>
      <c r="T68" s="16"/>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row>
    <row r="69" spans="2:47" s="12" customFormat="1" ht="23.5" x14ac:dyDescent="0.55000000000000004">
      <c r="B69" s="78" t="s">
        <v>53</v>
      </c>
      <c r="C69" s="13"/>
      <c r="D69" s="13"/>
      <c r="E69" s="13"/>
      <c r="F69" s="13"/>
      <c r="G69" s="13"/>
      <c r="H69" s="13"/>
      <c r="I69" s="13"/>
      <c r="J69" s="13"/>
      <c r="K69" s="13"/>
      <c r="L69" s="13"/>
      <c r="M69" s="13"/>
      <c r="N69" s="13"/>
      <c r="O69" s="13"/>
      <c r="P69" s="13"/>
      <c r="Q69" s="13"/>
      <c r="R69" s="13"/>
      <c r="S69" s="13"/>
      <c r="T69" s="16"/>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row>
    <row r="70" spans="2:47" s="12" customFormat="1" x14ac:dyDescent="0.35">
      <c r="B70" s="81" t="s">
        <v>123</v>
      </c>
      <c r="C70" s="22"/>
      <c r="D70" s="22"/>
      <c r="E70" s="22"/>
      <c r="F70" s="22"/>
      <c r="G70" s="56"/>
      <c r="H70" s="57" t="s">
        <v>124</v>
      </c>
      <c r="I70" s="56"/>
      <c r="J70" s="13"/>
      <c r="K70" s="30" t="s">
        <v>188</v>
      </c>
      <c r="L70" s="13"/>
      <c r="M70" s="13"/>
      <c r="N70" s="13"/>
      <c r="O70" s="13"/>
      <c r="P70" s="13"/>
      <c r="Q70" s="13"/>
      <c r="R70" s="13"/>
      <c r="S70" s="13"/>
      <c r="T70" s="16"/>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row>
    <row r="71" spans="2:47" s="12" customFormat="1" x14ac:dyDescent="0.35">
      <c r="B71" s="69"/>
      <c r="C71" s="20"/>
      <c r="D71" s="20"/>
      <c r="E71" s="20"/>
      <c r="F71" s="20"/>
      <c r="G71" s="20"/>
      <c r="H71" s="20"/>
      <c r="I71" s="20"/>
      <c r="J71" s="20"/>
      <c r="K71" s="20"/>
      <c r="L71" s="20"/>
      <c r="M71" s="20"/>
      <c r="N71" s="20"/>
      <c r="O71" s="20"/>
      <c r="P71" s="20"/>
      <c r="Q71" s="20"/>
      <c r="R71" s="20"/>
      <c r="S71" s="20"/>
      <c r="T71" s="21"/>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row>
    <row r="72" spans="2:47" s="12" customFormat="1" x14ac:dyDescent="0.35">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row>
  </sheetData>
  <sheetProtection algorithmName="SHA-512" hashValue="7D/h4gKemkTIsFbxBP66IXfBUtwR3tBVqbScF4jJjtX9ATPY+1Wwn325/axqGPWHYrvKhYI07QsmgpUmawP1ww==" saltValue="4wFo85SSgN+MdIbluxK9Ew==" spinCount="100000" sheet="1" objects="1" scenarios="1"/>
  <customSheetViews>
    <customSheetView guid="{1738CE30-2F3B-4957-9469-66BA89F4FB8B}" scale="90">
      <selection activeCell="L8" sqref="L8"/>
      <colBreaks count="1" manualBreakCount="1">
        <brk id="21" max="1048575" man="1"/>
      </colBreaks>
      <pageMargins left="0.7" right="0.7" top="0.75" bottom="0.75" header="0.3" footer="0.3"/>
      <pageSetup paperSize="9" scale="70" orientation="landscape" r:id="rId1"/>
    </customSheetView>
  </customSheetViews>
  <mergeCells count="80">
    <mergeCell ref="B19:T21"/>
    <mergeCell ref="B40:T40"/>
    <mergeCell ref="B38:T39"/>
    <mergeCell ref="L56:T57"/>
    <mergeCell ref="J63:T64"/>
    <mergeCell ref="J29:K29"/>
    <mergeCell ref="J30:K30"/>
    <mergeCell ref="J31:K31"/>
    <mergeCell ref="J32:K32"/>
    <mergeCell ref="J33:K33"/>
    <mergeCell ref="F31:H31"/>
    <mergeCell ref="F32:H32"/>
    <mergeCell ref="F33:H33"/>
    <mergeCell ref="L31:N31"/>
    <mergeCell ref="L32:N32"/>
    <mergeCell ref="L33:N33"/>
    <mergeCell ref="B65:C67"/>
    <mergeCell ref="B41:T42"/>
    <mergeCell ref="B43:T43"/>
    <mergeCell ref="B51:C55"/>
    <mergeCell ref="B48:C50"/>
    <mergeCell ref="E46:F46"/>
    <mergeCell ref="J48:T49"/>
    <mergeCell ref="B10:C10"/>
    <mergeCell ref="N10:O10"/>
    <mergeCell ref="A1:U1"/>
    <mergeCell ref="B18:T18"/>
    <mergeCell ref="D9:O9"/>
    <mergeCell ref="B2:T4"/>
    <mergeCell ref="P12:Q12"/>
    <mergeCell ref="B11:C11"/>
    <mergeCell ref="B12:C12"/>
    <mergeCell ref="R10:S10"/>
    <mergeCell ref="N12:O12"/>
    <mergeCell ref="B14:C14"/>
    <mergeCell ref="P10:Q10"/>
    <mergeCell ref="B13:C13"/>
    <mergeCell ref="N13:O13"/>
    <mergeCell ref="N14:O14"/>
    <mergeCell ref="N15:O15"/>
    <mergeCell ref="R12:S15"/>
    <mergeCell ref="D10:M10"/>
    <mergeCell ref="D11:S11"/>
    <mergeCell ref="P13:Q13"/>
    <mergeCell ref="P14:Q14"/>
    <mergeCell ref="P15:Q15"/>
    <mergeCell ref="D12:M15"/>
    <mergeCell ref="L29:N29"/>
    <mergeCell ref="L30:N30"/>
    <mergeCell ref="L23:N23"/>
    <mergeCell ref="F23:H23"/>
    <mergeCell ref="J23:K23"/>
    <mergeCell ref="J28:K28"/>
    <mergeCell ref="L24:N24"/>
    <mergeCell ref="L25:N25"/>
    <mergeCell ref="L26:N26"/>
    <mergeCell ref="L27:N27"/>
    <mergeCell ref="L28:N28"/>
    <mergeCell ref="F28:H28"/>
    <mergeCell ref="D33:E33"/>
    <mergeCell ref="D23:E23"/>
    <mergeCell ref="J24:K24"/>
    <mergeCell ref="J25:K25"/>
    <mergeCell ref="J26:K26"/>
    <mergeCell ref="J27:K27"/>
    <mergeCell ref="F24:H24"/>
    <mergeCell ref="F25:H25"/>
    <mergeCell ref="F26:H26"/>
    <mergeCell ref="F27:H27"/>
    <mergeCell ref="D24:E24"/>
    <mergeCell ref="D25:E25"/>
    <mergeCell ref="D26:E26"/>
    <mergeCell ref="D27:E27"/>
    <mergeCell ref="F29:H29"/>
    <mergeCell ref="F30:H30"/>
    <mergeCell ref="D28:E28"/>
    <mergeCell ref="D29:E29"/>
    <mergeCell ref="D30:E30"/>
    <mergeCell ref="D31:E31"/>
    <mergeCell ref="D32:E32"/>
  </mergeCells>
  <hyperlinks>
    <hyperlink ref="H70" location="'Audit Summay'!A1" display="Audit summary" xr:uid="{00000000-0004-0000-0000-000000000000}"/>
    <hyperlink ref="E46:F46" location="'Input data'!A1" display="Input data" xr:uid="{00000000-0004-0000-0000-000001000000}"/>
    <hyperlink ref="B8" r:id="rId2" xr:uid="{00000000-0004-0000-0000-000002000000}"/>
    <hyperlink ref="B7" r:id="rId3" display="1.    1. NICE Guidelines CG69: Respiratory tract infections (self-limiting): prescribing antibiotics " xr:uid="{00000000-0004-0000-0000-000003000000}"/>
    <hyperlink ref="B7:H7" r:id="rId4" display="1.   NICE guideline [CG120] Cough (acute): antimicrobial prescribing " xr:uid="{00000000-0004-0000-0000-000004000000}"/>
    <hyperlink ref="I36" r:id="rId5" xr:uid="{1EF8943D-B463-40C9-9AA4-796685A179A1}"/>
  </hyperlinks>
  <pageMargins left="0.25" right="0.25" top="0.75" bottom="0.75" header="0.3" footer="0.3"/>
  <pageSetup paperSize="9" scale="56" orientation="landscape" r:id="rId6"/>
  <rowBreaks count="1" manualBreakCount="1">
    <brk id="37" max="16383" man="1"/>
  </rowBreaks>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sheetPr>
  <dimension ref="A1:AS66"/>
  <sheetViews>
    <sheetView view="pageBreakPreview" zoomScale="70" zoomScaleNormal="80" zoomScaleSheetLayoutView="70" workbookViewId="0">
      <pane ySplit="7" topLeftCell="A8" activePane="bottomLeft" state="frozen"/>
      <selection pane="bottomLeft" activeCell="G10" sqref="G10"/>
    </sheetView>
  </sheetViews>
  <sheetFormatPr defaultColWidth="9.1796875" defaultRowHeight="14" x14ac:dyDescent="0.3"/>
  <cols>
    <col min="1" max="1" width="2" style="5" customWidth="1"/>
    <col min="2" max="2" width="36.26953125" style="2" customWidth="1"/>
    <col min="3" max="42" width="3.453125" style="1" customWidth="1"/>
    <col min="43" max="43" width="9.453125" style="1" customWidth="1"/>
    <col min="44" max="44" width="11.26953125" style="1" customWidth="1"/>
    <col min="45" max="45" width="11.81640625" style="1" customWidth="1"/>
    <col min="46" max="16384" width="9.1796875" style="1"/>
  </cols>
  <sheetData>
    <row r="1" spans="1:45" ht="14.25" customHeight="1" x14ac:dyDescent="0.3">
      <c r="A1" s="255" t="s">
        <v>172</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row>
    <row r="2" spans="1:45" ht="15.75" customHeight="1" thickBot="1" x14ac:dyDescent="0.35">
      <c r="A2" s="256"/>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row>
    <row r="3" spans="1:45" ht="15.75" customHeight="1" thickBot="1" x14ac:dyDescent="0.35">
      <c r="A3" s="264" t="s">
        <v>103</v>
      </c>
      <c r="B3" s="265"/>
      <c r="C3" s="257">
        <v>0</v>
      </c>
      <c r="D3" s="258"/>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266" t="s">
        <v>52</v>
      </c>
      <c r="AM3" s="267"/>
      <c r="AN3" s="267"/>
      <c r="AO3" s="267"/>
      <c r="AP3" s="268"/>
      <c r="AQ3" s="83"/>
      <c r="AR3" s="84" t="s">
        <v>102</v>
      </c>
      <c r="AS3" s="85"/>
    </row>
    <row r="4" spans="1:45" x14ac:dyDescent="0.3">
      <c r="A4" s="106"/>
      <c r="B4" s="107"/>
      <c r="C4" s="259"/>
      <c r="D4" s="259"/>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row>
    <row r="5" spans="1:45" x14ac:dyDescent="0.3">
      <c r="A5" s="106" t="s">
        <v>20</v>
      </c>
      <c r="B5" s="107"/>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row>
    <row r="6" spans="1:45" ht="33.75" customHeight="1" x14ac:dyDescent="0.3">
      <c r="A6" s="260"/>
      <c r="B6" s="261"/>
      <c r="C6" s="262" t="s">
        <v>149</v>
      </c>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165"/>
      <c r="AR6" s="127"/>
      <c r="AS6" s="128"/>
    </row>
    <row r="7" spans="1:45" ht="52" x14ac:dyDescent="0.3">
      <c r="A7" s="245" t="s">
        <v>182</v>
      </c>
      <c r="B7" s="246"/>
      <c r="C7" s="129">
        <v>1</v>
      </c>
      <c r="D7" s="165">
        <v>2</v>
      </c>
      <c r="E7" s="165">
        <v>3</v>
      </c>
      <c r="F7" s="165">
        <v>4</v>
      </c>
      <c r="G7" s="165">
        <v>5</v>
      </c>
      <c r="H7" s="165">
        <v>6</v>
      </c>
      <c r="I7" s="165">
        <v>7</v>
      </c>
      <c r="J7" s="165">
        <v>8</v>
      </c>
      <c r="K7" s="165">
        <v>9</v>
      </c>
      <c r="L7" s="165">
        <v>10</v>
      </c>
      <c r="M7" s="165">
        <v>11</v>
      </c>
      <c r="N7" s="165">
        <v>12</v>
      </c>
      <c r="O7" s="165">
        <v>13</v>
      </c>
      <c r="P7" s="165">
        <v>14</v>
      </c>
      <c r="Q7" s="165">
        <v>15</v>
      </c>
      <c r="R7" s="165">
        <v>16</v>
      </c>
      <c r="S7" s="165">
        <v>17</v>
      </c>
      <c r="T7" s="165">
        <v>18</v>
      </c>
      <c r="U7" s="165">
        <v>19</v>
      </c>
      <c r="V7" s="165">
        <v>20</v>
      </c>
      <c r="W7" s="165">
        <v>21</v>
      </c>
      <c r="X7" s="165">
        <v>22</v>
      </c>
      <c r="Y7" s="165">
        <v>23</v>
      </c>
      <c r="Z7" s="165">
        <v>24</v>
      </c>
      <c r="AA7" s="165">
        <v>25</v>
      </c>
      <c r="AB7" s="165">
        <v>26</v>
      </c>
      <c r="AC7" s="165">
        <v>27</v>
      </c>
      <c r="AD7" s="165">
        <v>28</v>
      </c>
      <c r="AE7" s="165">
        <v>29</v>
      </c>
      <c r="AF7" s="165">
        <v>30</v>
      </c>
      <c r="AG7" s="165">
        <v>31</v>
      </c>
      <c r="AH7" s="165">
        <v>32</v>
      </c>
      <c r="AI7" s="165">
        <v>33</v>
      </c>
      <c r="AJ7" s="165">
        <v>34</v>
      </c>
      <c r="AK7" s="165">
        <v>35</v>
      </c>
      <c r="AL7" s="165">
        <v>36</v>
      </c>
      <c r="AM7" s="165">
        <v>37</v>
      </c>
      <c r="AN7" s="165">
        <v>38</v>
      </c>
      <c r="AO7" s="165">
        <v>39</v>
      </c>
      <c r="AP7" s="130">
        <v>40</v>
      </c>
      <c r="AQ7" s="131" t="s">
        <v>17</v>
      </c>
      <c r="AR7" s="131" t="s">
        <v>0</v>
      </c>
      <c r="AS7" s="132" t="s">
        <v>1</v>
      </c>
    </row>
    <row r="8" spans="1:45" s="4" customFormat="1" ht="15" customHeight="1" x14ac:dyDescent="0.3">
      <c r="A8" s="252" t="s">
        <v>45</v>
      </c>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4"/>
    </row>
    <row r="9" spans="1:45" ht="31.9" customHeight="1" x14ac:dyDescent="0.3">
      <c r="A9" s="133" t="s">
        <v>2</v>
      </c>
      <c r="B9" s="134" t="s">
        <v>177</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09">
        <f t="shared" ref="AQ9:AQ10" si="0">SUM(C9:AP9)</f>
        <v>0</v>
      </c>
      <c r="AR9" s="110" t="e">
        <f>(AQ9/C3)</f>
        <v>#DIV/0!</v>
      </c>
      <c r="AS9" s="86"/>
    </row>
    <row r="10" spans="1:45" ht="81.5" customHeight="1" x14ac:dyDescent="0.3">
      <c r="A10" s="154" t="s">
        <v>3</v>
      </c>
      <c r="B10" s="341" t="s">
        <v>190</v>
      </c>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09">
        <f t="shared" si="0"/>
        <v>0</v>
      </c>
      <c r="AR10" s="110" t="e">
        <f>(AQ10/C3)</f>
        <v>#DIV/0!</v>
      </c>
      <c r="AS10" s="87"/>
    </row>
    <row r="11" spans="1:45" ht="22.5" customHeight="1" x14ac:dyDescent="0.3">
      <c r="A11" s="133" t="s">
        <v>4</v>
      </c>
      <c r="B11" s="134" t="s">
        <v>13</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11">
        <f>SUM(C11:AP11)</f>
        <v>0</v>
      </c>
      <c r="AR11" s="112" t="e">
        <f>(AQ11/C3)</f>
        <v>#DIV/0!</v>
      </c>
      <c r="AS11" s="88"/>
    </row>
    <row r="12" spans="1:45" ht="32.25" customHeight="1" x14ac:dyDescent="0.3">
      <c r="A12" s="133" t="s">
        <v>5</v>
      </c>
      <c r="B12" s="134" t="s">
        <v>14</v>
      </c>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11">
        <f t="shared" ref="AQ12:AQ28" si="1">SUM(C12:AP12)</f>
        <v>0</v>
      </c>
      <c r="AR12" s="113" t="e">
        <f>(AQ12/C3)</f>
        <v>#DIV/0!</v>
      </c>
      <c r="AS12" s="86"/>
    </row>
    <row r="13" spans="1:45" ht="25.5" thickBot="1" x14ac:dyDescent="0.35">
      <c r="A13" s="135" t="s">
        <v>6</v>
      </c>
      <c r="B13" s="136" t="s">
        <v>15</v>
      </c>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09">
        <f t="shared" si="1"/>
        <v>0</v>
      </c>
      <c r="AR13" s="110" t="e">
        <f>(AQ13/C3)</f>
        <v>#DIV/0!</v>
      </c>
      <c r="AS13" s="89"/>
    </row>
    <row r="14" spans="1:45" ht="32.25" customHeight="1" thickBot="1" x14ac:dyDescent="0.35">
      <c r="A14" s="166" t="s">
        <v>7</v>
      </c>
      <c r="B14" s="160" t="s">
        <v>44</v>
      </c>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37">
        <f t="shared" si="1"/>
        <v>0</v>
      </c>
      <c r="AR14" s="138" t="e">
        <f>(AQ14/C3)</f>
        <v>#DIV/0!</v>
      </c>
      <c r="AS14" s="162"/>
    </row>
    <row r="15" spans="1:45" s="4" customFormat="1" ht="15" customHeight="1" x14ac:dyDescent="0.3">
      <c r="A15" s="249" t="s">
        <v>28</v>
      </c>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1"/>
    </row>
    <row r="16" spans="1:45" ht="43.5" customHeight="1" x14ac:dyDescent="0.3">
      <c r="A16" s="133" t="s">
        <v>8</v>
      </c>
      <c r="B16" s="134" t="s">
        <v>150</v>
      </c>
      <c r="C16" s="125"/>
      <c r="D16" s="125"/>
      <c r="E16" s="125"/>
      <c r="F16" s="125"/>
      <c r="G16" s="125"/>
      <c r="H16" s="125"/>
      <c r="I16" s="125"/>
      <c r="J16" s="125"/>
      <c r="K16" s="125"/>
      <c r="L16" s="125"/>
      <c r="M16" s="125"/>
      <c r="N16" s="125"/>
      <c r="O16" s="125"/>
      <c r="P16" s="125"/>
      <c r="Q16" s="125"/>
      <c r="R16" s="125"/>
      <c r="S16" s="125"/>
      <c r="T16" s="125"/>
      <c r="U16" s="125"/>
      <c r="V16" s="125"/>
      <c r="W16" s="124"/>
      <c r="X16" s="125"/>
      <c r="Y16" s="124"/>
      <c r="Z16" s="125"/>
      <c r="AA16" s="124"/>
      <c r="AB16" s="125"/>
      <c r="AC16" s="124"/>
      <c r="AD16" s="125"/>
      <c r="AE16" s="124"/>
      <c r="AF16" s="125"/>
      <c r="AG16" s="124"/>
      <c r="AH16" s="125"/>
      <c r="AI16" s="124"/>
      <c r="AJ16" s="125"/>
      <c r="AK16" s="124"/>
      <c r="AL16" s="125"/>
      <c r="AM16" s="124"/>
      <c r="AN16" s="125"/>
      <c r="AO16" s="124"/>
      <c r="AP16" s="126"/>
      <c r="AQ16" s="111">
        <f t="shared" si="1"/>
        <v>0</v>
      </c>
      <c r="AR16" s="113" t="e">
        <f>(AQ16/C3)</f>
        <v>#DIV/0!</v>
      </c>
      <c r="AS16" s="86"/>
    </row>
    <row r="17" spans="1:45" ht="38" x14ac:dyDescent="0.3">
      <c r="A17" s="133" t="s">
        <v>9</v>
      </c>
      <c r="B17" s="134" t="s">
        <v>151</v>
      </c>
      <c r="C17" s="125"/>
      <c r="D17" s="125"/>
      <c r="E17" s="125"/>
      <c r="F17" s="125"/>
      <c r="G17" s="125"/>
      <c r="H17" s="125"/>
      <c r="I17" s="125"/>
      <c r="J17" s="125"/>
      <c r="K17" s="125"/>
      <c r="L17" s="125"/>
      <c r="M17" s="125"/>
      <c r="N17" s="125"/>
      <c r="O17" s="125"/>
      <c r="P17" s="125"/>
      <c r="Q17" s="125"/>
      <c r="R17" s="125"/>
      <c r="S17" s="125"/>
      <c r="T17" s="125"/>
      <c r="U17" s="125"/>
      <c r="V17" s="125"/>
      <c r="W17" s="124"/>
      <c r="X17" s="125"/>
      <c r="Y17" s="124"/>
      <c r="Z17" s="125"/>
      <c r="AA17" s="124"/>
      <c r="AB17" s="125"/>
      <c r="AC17" s="124"/>
      <c r="AD17" s="125"/>
      <c r="AE17" s="124"/>
      <c r="AF17" s="125"/>
      <c r="AG17" s="124"/>
      <c r="AH17" s="125"/>
      <c r="AI17" s="124"/>
      <c r="AJ17" s="125"/>
      <c r="AK17" s="124"/>
      <c r="AL17" s="125"/>
      <c r="AM17" s="124"/>
      <c r="AN17" s="125"/>
      <c r="AO17" s="124"/>
      <c r="AP17" s="126"/>
      <c r="AQ17" s="111">
        <f t="shared" si="1"/>
        <v>0</v>
      </c>
      <c r="AR17" s="113" t="e">
        <f>(AQ17/C3)</f>
        <v>#DIV/0!</v>
      </c>
      <c r="AS17" s="86"/>
    </row>
    <row r="18" spans="1:45" ht="25.5" x14ac:dyDescent="0.3">
      <c r="A18" s="133" t="s">
        <v>10</v>
      </c>
      <c r="B18" s="134" t="s">
        <v>152</v>
      </c>
      <c r="C18" s="125"/>
      <c r="D18" s="125"/>
      <c r="E18" s="125"/>
      <c r="F18" s="125"/>
      <c r="G18" s="125"/>
      <c r="H18" s="125"/>
      <c r="I18" s="125"/>
      <c r="J18" s="125"/>
      <c r="K18" s="125"/>
      <c r="L18" s="125"/>
      <c r="M18" s="125"/>
      <c r="N18" s="125"/>
      <c r="O18" s="125"/>
      <c r="P18" s="125"/>
      <c r="Q18" s="125"/>
      <c r="R18" s="125"/>
      <c r="S18" s="125"/>
      <c r="T18" s="125"/>
      <c r="U18" s="125"/>
      <c r="V18" s="125"/>
      <c r="W18" s="124"/>
      <c r="X18" s="125"/>
      <c r="Y18" s="124"/>
      <c r="Z18" s="125"/>
      <c r="AA18" s="124"/>
      <c r="AB18" s="125"/>
      <c r="AC18" s="124"/>
      <c r="AD18" s="125"/>
      <c r="AE18" s="124"/>
      <c r="AF18" s="125"/>
      <c r="AG18" s="124"/>
      <c r="AH18" s="125"/>
      <c r="AI18" s="124"/>
      <c r="AJ18" s="125"/>
      <c r="AK18" s="124"/>
      <c r="AL18" s="125"/>
      <c r="AM18" s="124"/>
      <c r="AN18" s="125"/>
      <c r="AO18" s="124"/>
      <c r="AP18" s="125"/>
      <c r="AQ18" s="111">
        <f t="shared" si="1"/>
        <v>0</v>
      </c>
      <c r="AR18" s="113" t="e">
        <f>(AQ18/C3)</f>
        <v>#DIV/0!</v>
      </c>
      <c r="AS18" s="86"/>
    </row>
    <row r="19" spans="1:45" ht="28.5" customHeight="1" x14ac:dyDescent="0.3">
      <c r="A19" s="133" t="s">
        <v>11</v>
      </c>
      <c r="B19" s="134" t="s">
        <v>47</v>
      </c>
      <c r="C19" s="125"/>
      <c r="D19" s="125"/>
      <c r="E19" s="125"/>
      <c r="F19" s="125"/>
      <c r="G19" s="125"/>
      <c r="H19" s="125"/>
      <c r="I19" s="125"/>
      <c r="J19" s="125"/>
      <c r="K19" s="125"/>
      <c r="L19" s="125"/>
      <c r="M19" s="125"/>
      <c r="N19" s="125"/>
      <c r="O19" s="125"/>
      <c r="P19" s="125"/>
      <c r="Q19" s="125"/>
      <c r="R19" s="125"/>
      <c r="S19" s="125"/>
      <c r="T19" s="125"/>
      <c r="U19" s="125"/>
      <c r="V19" s="125"/>
      <c r="W19" s="124"/>
      <c r="X19" s="125"/>
      <c r="Y19" s="124"/>
      <c r="Z19" s="125"/>
      <c r="AA19" s="124"/>
      <c r="AB19" s="125"/>
      <c r="AC19" s="124"/>
      <c r="AD19" s="125"/>
      <c r="AE19" s="124"/>
      <c r="AF19" s="125"/>
      <c r="AG19" s="124"/>
      <c r="AH19" s="125"/>
      <c r="AI19" s="124"/>
      <c r="AJ19" s="125"/>
      <c r="AK19" s="124"/>
      <c r="AL19" s="125"/>
      <c r="AM19" s="124"/>
      <c r="AN19" s="125"/>
      <c r="AO19" s="124"/>
      <c r="AP19" s="126"/>
      <c r="AQ19" s="111">
        <f t="shared" si="1"/>
        <v>0</v>
      </c>
      <c r="AR19" s="113" t="e">
        <f>(AQ19/C3)</f>
        <v>#DIV/0!</v>
      </c>
      <c r="AS19" s="86"/>
    </row>
    <row r="20" spans="1:45" s="3" customFormat="1" hidden="1" x14ac:dyDescent="0.3">
      <c r="A20" s="155"/>
      <c r="B20" s="156" t="s">
        <v>42</v>
      </c>
      <c r="C20" s="157"/>
      <c r="D20" s="157">
        <f t="shared" ref="D20:AP20" si="2">SUM(D16:D19)</f>
        <v>0</v>
      </c>
      <c r="E20" s="157">
        <f t="shared" si="2"/>
        <v>0</v>
      </c>
      <c r="F20" s="157">
        <f t="shared" si="2"/>
        <v>0</v>
      </c>
      <c r="G20" s="157">
        <f t="shared" si="2"/>
        <v>0</v>
      </c>
      <c r="H20" s="157">
        <f t="shared" si="2"/>
        <v>0</v>
      </c>
      <c r="I20" s="157">
        <f t="shared" si="2"/>
        <v>0</v>
      </c>
      <c r="J20" s="157">
        <f t="shared" si="2"/>
        <v>0</v>
      </c>
      <c r="K20" s="157">
        <f t="shared" si="2"/>
        <v>0</v>
      </c>
      <c r="L20" s="157">
        <f t="shared" si="2"/>
        <v>0</v>
      </c>
      <c r="M20" s="157">
        <f t="shared" si="2"/>
        <v>0</v>
      </c>
      <c r="N20" s="157">
        <f t="shared" si="2"/>
        <v>0</v>
      </c>
      <c r="O20" s="157">
        <f t="shared" si="2"/>
        <v>0</v>
      </c>
      <c r="P20" s="157">
        <f t="shared" si="2"/>
        <v>0</v>
      </c>
      <c r="Q20" s="157">
        <f t="shared" si="2"/>
        <v>0</v>
      </c>
      <c r="R20" s="157">
        <f t="shared" si="2"/>
        <v>0</v>
      </c>
      <c r="S20" s="157">
        <f t="shared" si="2"/>
        <v>0</v>
      </c>
      <c r="T20" s="157">
        <f t="shared" si="2"/>
        <v>0</v>
      </c>
      <c r="U20" s="157">
        <f t="shared" si="2"/>
        <v>0</v>
      </c>
      <c r="V20" s="157">
        <f t="shared" si="2"/>
        <v>0</v>
      </c>
      <c r="W20" s="157">
        <f t="shared" si="2"/>
        <v>0</v>
      </c>
      <c r="X20" s="157">
        <f t="shared" si="2"/>
        <v>0</v>
      </c>
      <c r="Y20" s="157">
        <f t="shared" si="2"/>
        <v>0</v>
      </c>
      <c r="Z20" s="157">
        <f t="shared" si="2"/>
        <v>0</v>
      </c>
      <c r="AA20" s="157">
        <f t="shared" si="2"/>
        <v>0</v>
      </c>
      <c r="AB20" s="157">
        <f t="shared" si="2"/>
        <v>0</v>
      </c>
      <c r="AC20" s="157">
        <f t="shared" si="2"/>
        <v>0</v>
      </c>
      <c r="AD20" s="157">
        <f t="shared" si="2"/>
        <v>0</v>
      </c>
      <c r="AE20" s="157">
        <f t="shared" si="2"/>
        <v>0</v>
      </c>
      <c r="AF20" s="157">
        <f t="shared" si="2"/>
        <v>0</v>
      </c>
      <c r="AG20" s="157">
        <f t="shared" si="2"/>
        <v>0</v>
      </c>
      <c r="AH20" s="157">
        <f t="shared" si="2"/>
        <v>0</v>
      </c>
      <c r="AI20" s="157">
        <f t="shared" si="2"/>
        <v>0</v>
      </c>
      <c r="AJ20" s="157">
        <f t="shared" si="2"/>
        <v>0</v>
      </c>
      <c r="AK20" s="157">
        <f t="shared" si="2"/>
        <v>0</v>
      </c>
      <c r="AL20" s="157">
        <f t="shared" si="2"/>
        <v>0</v>
      </c>
      <c r="AM20" s="157">
        <f t="shared" si="2"/>
        <v>0</v>
      </c>
      <c r="AN20" s="157">
        <f t="shared" si="2"/>
        <v>0</v>
      </c>
      <c r="AO20" s="157">
        <f t="shared" si="2"/>
        <v>0</v>
      </c>
      <c r="AP20" s="157">
        <f t="shared" si="2"/>
        <v>0</v>
      </c>
      <c r="AQ20" s="114"/>
      <c r="AR20" s="115"/>
      <c r="AS20" s="91"/>
    </row>
    <row r="21" spans="1:45" hidden="1" x14ac:dyDescent="0.3">
      <c r="A21" s="155"/>
      <c r="B21" s="156" t="s">
        <v>43</v>
      </c>
      <c r="C21" s="157"/>
      <c r="D21" s="157">
        <f t="shared" ref="D21:AP21" si="3">IF(D20&gt;3,1,0)</f>
        <v>0</v>
      </c>
      <c r="E21" s="157">
        <f t="shared" si="3"/>
        <v>0</v>
      </c>
      <c r="F21" s="157">
        <f t="shared" si="3"/>
        <v>0</v>
      </c>
      <c r="G21" s="157">
        <f t="shared" si="3"/>
        <v>0</v>
      </c>
      <c r="H21" s="157">
        <f t="shared" si="3"/>
        <v>0</v>
      </c>
      <c r="I21" s="157">
        <f t="shared" si="3"/>
        <v>0</v>
      </c>
      <c r="J21" s="157">
        <f t="shared" si="3"/>
        <v>0</v>
      </c>
      <c r="K21" s="157">
        <f t="shared" si="3"/>
        <v>0</v>
      </c>
      <c r="L21" s="157">
        <f t="shared" si="3"/>
        <v>0</v>
      </c>
      <c r="M21" s="157">
        <f t="shared" si="3"/>
        <v>0</v>
      </c>
      <c r="N21" s="157">
        <f t="shared" si="3"/>
        <v>0</v>
      </c>
      <c r="O21" s="157">
        <f t="shared" si="3"/>
        <v>0</v>
      </c>
      <c r="P21" s="157">
        <f t="shared" si="3"/>
        <v>0</v>
      </c>
      <c r="Q21" s="157">
        <f t="shared" si="3"/>
        <v>0</v>
      </c>
      <c r="R21" s="157">
        <f t="shared" si="3"/>
        <v>0</v>
      </c>
      <c r="S21" s="157">
        <f t="shared" si="3"/>
        <v>0</v>
      </c>
      <c r="T21" s="157">
        <f t="shared" si="3"/>
        <v>0</v>
      </c>
      <c r="U21" s="157">
        <f t="shared" si="3"/>
        <v>0</v>
      </c>
      <c r="V21" s="157">
        <f t="shared" si="3"/>
        <v>0</v>
      </c>
      <c r="W21" s="157">
        <f t="shared" si="3"/>
        <v>0</v>
      </c>
      <c r="X21" s="157">
        <f t="shared" si="3"/>
        <v>0</v>
      </c>
      <c r="Y21" s="157">
        <f t="shared" si="3"/>
        <v>0</v>
      </c>
      <c r="Z21" s="157">
        <f t="shared" si="3"/>
        <v>0</v>
      </c>
      <c r="AA21" s="157">
        <f t="shared" si="3"/>
        <v>0</v>
      </c>
      <c r="AB21" s="157">
        <f t="shared" si="3"/>
        <v>0</v>
      </c>
      <c r="AC21" s="157">
        <f t="shared" si="3"/>
        <v>0</v>
      </c>
      <c r="AD21" s="157">
        <f t="shared" si="3"/>
        <v>0</v>
      </c>
      <c r="AE21" s="157">
        <f t="shared" si="3"/>
        <v>0</v>
      </c>
      <c r="AF21" s="157">
        <f t="shared" si="3"/>
        <v>0</v>
      </c>
      <c r="AG21" s="157">
        <f t="shared" si="3"/>
        <v>0</v>
      </c>
      <c r="AH21" s="157">
        <f t="shared" si="3"/>
        <v>0</v>
      </c>
      <c r="AI21" s="157">
        <f t="shared" si="3"/>
        <v>0</v>
      </c>
      <c r="AJ21" s="157">
        <f t="shared" si="3"/>
        <v>0</v>
      </c>
      <c r="AK21" s="157">
        <f t="shared" si="3"/>
        <v>0</v>
      </c>
      <c r="AL21" s="157">
        <f t="shared" si="3"/>
        <v>0</v>
      </c>
      <c r="AM21" s="157">
        <f t="shared" si="3"/>
        <v>0</v>
      </c>
      <c r="AN21" s="157">
        <f t="shared" si="3"/>
        <v>0</v>
      </c>
      <c r="AO21" s="157">
        <f t="shared" si="3"/>
        <v>0</v>
      </c>
      <c r="AP21" s="157">
        <f t="shared" si="3"/>
        <v>0</v>
      </c>
      <c r="AQ21" s="114">
        <f>SUM(C21:AP21)</f>
        <v>0</v>
      </c>
      <c r="AR21" s="115" t="e">
        <f>(AQ21/C3)</f>
        <v>#DIV/0!</v>
      </c>
      <c r="AS21" s="91"/>
    </row>
    <row r="22" spans="1:45" ht="31.5" customHeight="1" thickBot="1" x14ac:dyDescent="0.35">
      <c r="A22" s="133" t="s">
        <v>12</v>
      </c>
      <c r="B22" s="134" t="s">
        <v>46</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11">
        <f>SUM(C22:AP22)</f>
        <v>0</v>
      </c>
      <c r="AR22" s="113" t="e">
        <f>AQ22/C3</f>
        <v>#DIV/0!</v>
      </c>
      <c r="AS22" s="86"/>
    </row>
    <row r="23" spans="1:45" ht="14.5" hidden="1" thickBot="1" x14ac:dyDescent="0.35">
      <c r="A23" s="158"/>
      <c r="B23" s="159" t="s">
        <v>27</v>
      </c>
      <c r="C23" s="90">
        <f>SUM(C21:C22)</f>
        <v>0</v>
      </c>
      <c r="D23" s="90">
        <f t="shared" ref="D23:AP23" si="4">SUM(D21:D22)</f>
        <v>0</v>
      </c>
      <c r="E23" s="90">
        <f t="shared" si="4"/>
        <v>0</v>
      </c>
      <c r="F23" s="90">
        <f t="shared" si="4"/>
        <v>0</v>
      </c>
      <c r="G23" s="90">
        <f t="shared" si="4"/>
        <v>0</v>
      </c>
      <c r="H23" s="90">
        <f t="shared" si="4"/>
        <v>0</v>
      </c>
      <c r="I23" s="90">
        <f t="shared" si="4"/>
        <v>0</v>
      </c>
      <c r="J23" s="90">
        <f t="shared" si="4"/>
        <v>0</v>
      </c>
      <c r="K23" s="90">
        <f t="shared" si="4"/>
        <v>0</v>
      </c>
      <c r="L23" s="90">
        <f t="shared" si="4"/>
        <v>0</v>
      </c>
      <c r="M23" s="90">
        <f t="shared" si="4"/>
        <v>0</v>
      </c>
      <c r="N23" s="90">
        <f t="shared" si="4"/>
        <v>0</v>
      </c>
      <c r="O23" s="90">
        <f t="shared" si="4"/>
        <v>0</v>
      </c>
      <c r="P23" s="90">
        <f t="shared" si="4"/>
        <v>0</v>
      </c>
      <c r="Q23" s="90">
        <f t="shared" si="4"/>
        <v>0</v>
      </c>
      <c r="R23" s="90">
        <f t="shared" si="4"/>
        <v>0</v>
      </c>
      <c r="S23" s="90">
        <f t="shared" si="4"/>
        <v>0</v>
      </c>
      <c r="T23" s="90">
        <f t="shared" si="4"/>
        <v>0</v>
      </c>
      <c r="U23" s="90">
        <f t="shared" si="4"/>
        <v>0</v>
      </c>
      <c r="V23" s="90">
        <f t="shared" si="4"/>
        <v>0</v>
      </c>
      <c r="W23" s="90">
        <f t="shared" si="4"/>
        <v>0</v>
      </c>
      <c r="X23" s="90">
        <f t="shared" si="4"/>
        <v>0</v>
      </c>
      <c r="Y23" s="90">
        <f t="shared" si="4"/>
        <v>0</v>
      </c>
      <c r="Z23" s="90">
        <f t="shared" si="4"/>
        <v>0</v>
      </c>
      <c r="AA23" s="90">
        <f t="shared" si="4"/>
        <v>0</v>
      </c>
      <c r="AB23" s="90">
        <f t="shared" si="4"/>
        <v>0</v>
      </c>
      <c r="AC23" s="90">
        <f t="shared" si="4"/>
        <v>0</v>
      </c>
      <c r="AD23" s="90">
        <f t="shared" si="4"/>
        <v>0</v>
      </c>
      <c r="AE23" s="90">
        <f t="shared" si="4"/>
        <v>0</v>
      </c>
      <c r="AF23" s="90">
        <f t="shared" si="4"/>
        <v>0</v>
      </c>
      <c r="AG23" s="90">
        <f t="shared" si="4"/>
        <v>0</v>
      </c>
      <c r="AH23" s="90">
        <f t="shared" si="4"/>
        <v>0</v>
      </c>
      <c r="AI23" s="90">
        <f t="shared" si="4"/>
        <v>0</v>
      </c>
      <c r="AJ23" s="90">
        <f t="shared" si="4"/>
        <v>0</v>
      </c>
      <c r="AK23" s="90">
        <f t="shared" si="4"/>
        <v>0</v>
      </c>
      <c r="AL23" s="90">
        <f t="shared" si="4"/>
        <v>0</v>
      </c>
      <c r="AM23" s="90">
        <f t="shared" si="4"/>
        <v>0</v>
      </c>
      <c r="AN23" s="90">
        <f t="shared" si="4"/>
        <v>0</v>
      </c>
      <c r="AO23" s="90">
        <f t="shared" si="4"/>
        <v>0</v>
      </c>
      <c r="AP23" s="90">
        <f t="shared" si="4"/>
        <v>0</v>
      </c>
      <c r="AQ23" s="116">
        <f t="shared" ref="AQ23:AQ24" si="5">SUM(C23:AP23)</f>
        <v>0</v>
      </c>
      <c r="AR23" s="117" t="e">
        <f>(AQ23/C3)</f>
        <v>#DIV/0!</v>
      </c>
      <c r="AS23" s="92"/>
    </row>
    <row r="24" spans="1:45" ht="30.75" customHeight="1" thickBot="1" x14ac:dyDescent="0.35">
      <c r="A24" s="247" t="s">
        <v>39</v>
      </c>
      <c r="B24" s="248"/>
      <c r="C24" s="167">
        <f>IF(C23&gt;0,1,0)</f>
        <v>0</v>
      </c>
      <c r="D24" s="167">
        <f t="shared" ref="D24:AP24" si="6">IF(D23&gt;0,1,0)</f>
        <v>0</v>
      </c>
      <c r="E24" s="167">
        <f t="shared" si="6"/>
        <v>0</v>
      </c>
      <c r="F24" s="167">
        <f t="shared" si="6"/>
        <v>0</v>
      </c>
      <c r="G24" s="167">
        <f t="shared" si="6"/>
        <v>0</v>
      </c>
      <c r="H24" s="167">
        <f t="shared" si="6"/>
        <v>0</v>
      </c>
      <c r="I24" s="167">
        <f t="shared" si="6"/>
        <v>0</v>
      </c>
      <c r="J24" s="167">
        <f t="shared" si="6"/>
        <v>0</v>
      </c>
      <c r="K24" s="167">
        <f t="shared" si="6"/>
        <v>0</v>
      </c>
      <c r="L24" s="167">
        <f t="shared" si="6"/>
        <v>0</v>
      </c>
      <c r="M24" s="167">
        <f t="shared" si="6"/>
        <v>0</v>
      </c>
      <c r="N24" s="167">
        <f t="shared" si="6"/>
        <v>0</v>
      </c>
      <c r="O24" s="167">
        <f t="shared" si="6"/>
        <v>0</v>
      </c>
      <c r="P24" s="167">
        <f t="shared" si="6"/>
        <v>0</v>
      </c>
      <c r="Q24" s="167">
        <f t="shared" si="6"/>
        <v>0</v>
      </c>
      <c r="R24" s="167">
        <f t="shared" si="6"/>
        <v>0</v>
      </c>
      <c r="S24" s="167">
        <f t="shared" si="6"/>
        <v>0</v>
      </c>
      <c r="T24" s="167">
        <f t="shared" si="6"/>
        <v>0</v>
      </c>
      <c r="U24" s="167">
        <f t="shared" si="6"/>
        <v>0</v>
      </c>
      <c r="V24" s="167">
        <f t="shared" si="6"/>
        <v>0</v>
      </c>
      <c r="W24" s="167">
        <f t="shared" si="6"/>
        <v>0</v>
      </c>
      <c r="X24" s="167">
        <f t="shared" si="6"/>
        <v>0</v>
      </c>
      <c r="Y24" s="167">
        <f t="shared" si="6"/>
        <v>0</v>
      </c>
      <c r="Z24" s="167">
        <f t="shared" si="6"/>
        <v>0</v>
      </c>
      <c r="AA24" s="167">
        <f t="shared" si="6"/>
        <v>0</v>
      </c>
      <c r="AB24" s="167">
        <f t="shared" si="6"/>
        <v>0</v>
      </c>
      <c r="AC24" s="167">
        <f t="shared" si="6"/>
        <v>0</v>
      </c>
      <c r="AD24" s="167">
        <f t="shared" si="6"/>
        <v>0</v>
      </c>
      <c r="AE24" s="167">
        <f t="shared" si="6"/>
        <v>0</v>
      </c>
      <c r="AF24" s="167">
        <f t="shared" si="6"/>
        <v>0</v>
      </c>
      <c r="AG24" s="167">
        <f t="shared" si="6"/>
        <v>0</v>
      </c>
      <c r="AH24" s="167">
        <f t="shared" si="6"/>
        <v>0</v>
      </c>
      <c r="AI24" s="167">
        <f t="shared" si="6"/>
        <v>0</v>
      </c>
      <c r="AJ24" s="167">
        <f t="shared" si="6"/>
        <v>0</v>
      </c>
      <c r="AK24" s="167">
        <f t="shared" si="6"/>
        <v>0</v>
      </c>
      <c r="AL24" s="167">
        <f t="shared" si="6"/>
        <v>0</v>
      </c>
      <c r="AM24" s="167">
        <f t="shared" si="6"/>
        <v>0</v>
      </c>
      <c r="AN24" s="167">
        <f t="shared" si="6"/>
        <v>0</v>
      </c>
      <c r="AO24" s="167">
        <f t="shared" si="6"/>
        <v>0</v>
      </c>
      <c r="AP24" s="167">
        <f t="shared" si="6"/>
        <v>0</v>
      </c>
      <c r="AQ24" s="137">
        <f t="shared" si="5"/>
        <v>0</v>
      </c>
      <c r="AR24" s="138" t="e">
        <f>(AQ24/C3)</f>
        <v>#DIV/0!</v>
      </c>
      <c r="AS24" s="139"/>
    </row>
    <row r="25" spans="1:45" s="4" customFormat="1" ht="15" customHeight="1" x14ac:dyDescent="0.3">
      <c r="A25" s="249" t="s">
        <v>30</v>
      </c>
      <c r="B25" s="250"/>
      <c r="C25" s="250"/>
      <c r="D25" s="250"/>
      <c r="E25" s="250"/>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250"/>
      <c r="AP25" s="251"/>
      <c r="AQ25" s="118">
        <f>SUM(AQ12:AQ13)</f>
        <v>0</v>
      </c>
      <c r="AR25" s="119" t="e">
        <f>AQ25/C3</f>
        <v>#DIV/0!</v>
      </c>
      <c r="AS25" s="93"/>
    </row>
    <row r="26" spans="1:45" ht="75" x14ac:dyDescent="0.3">
      <c r="A26" s="133" t="s">
        <v>37</v>
      </c>
      <c r="B26" s="134" t="s">
        <v>185</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11">
        <f t="shared" si="1"/>
        <v>0</v>
      </c>
      <c r="AR26" s="113" t="e">
        <f>(AQ26/AQ25)</f>
        <v>#DIV/0!</v>
      </c>
      <c r="AS26" s="86"/>
    </row>
    <row r="27" spans="1:45" ht="90" customHeight="1" x14ac:dyDescent="0.3">
      <c r="A27" s="133" t="s">
        <v>38</v>
      </c>
      <c r="B27" s="134" t="s">
        <v>178</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11">
        <f t="shared" si="1"/>
        <v>0</v>
      </c>
      <c r="AR27" s="113" t="e">
        <f>(AQ27/AQ25)</f>
        <v>#DIV/0!</v>
      </c>
      <c r="AS27" s="86"/>
    </row>
    <row r="28" spans="1:45" ht="32.65" customHeight="1" x14ac:dyDescent="0.3">
      <c r="A28" s="133" t="s">
        <v>40</v>
      </c>
      <c r="B28" s="134" t="s">
        <v>154</v>
      </c>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11">
        <f t="shared" si="1"/>
        <v>0</v>
      </c>
      <c r="AR28" s="113" t="e">
        <f>(AQ28/AQ25)</f>
        <v>#DIV/0!</v>
      </c>
      <c r="AS28" s="86"/>
    </row>
    <row r="29" spans="1:45" x14ac:dyDescent="0.3">
      <c r="A29" s="9"/>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6"/>
      <c r="AR29" s="7"/>
      <c r="AS29" s="8"/>
    </row>
    <row r="30" spans="1:45" x14ac:dyDescent="0.3">
      <c r="A30" s="1"/>
      <c r="B30" s="1"/>
    </row>
    <row r="31" spans="1:45" x14ac:dyDescent="0.3">
      <c r="A31" s="1"/>
      <c r="B31" s="1"/>
    </row>
    <row r="32" spans="1:45" x14ac:dyDescent="0.3">
      <c r="A32" s="1"/>
      <c r="B32" s="1"/>
    </row>
    <row r="33" s="1" customFormat="1" ht="30" customHeight="1" x14ac:dyDescent="0.3"/>
    <row r="34" s="1" customFormat="1" ht="34.5" customHeight="1" x14ac:dyDescent="0.3"/>
    <row r="35" s="1" customFormat="1" ht="30" customHeight="1" x14ac:dyDescent="0.3"/>
    <row r="36" s="1" customFormat="1" ht="29.25" customHeight="1" x14ac:dyDescent="0.3"/>
    <row r="37" s="1" customFormat="1" ht="30.75" customHeight="1" x14ac:dyDescent="0.3"/>
    <row r="38" s="1" customFormat="1" ht="30.75" customHeight="1" x14ac:dyDescent="0.3"/>
    <row r="39" s="1" customFormat="1" ht="30.75" customHeight="1" x14ac:dyDescent="0.3"/>
    <row r="40" s="1" customFormat="1" ht="30" customHeight="1" x14ac:dyDescent="0.3"/>
    <row r="41" s="1" customFormat="1" ht="30" customHeight="1" x14ac:dyDescent="0.3"/>
    <row r="42" s="1" customFormat="1" ht="30" customHeight="1" x14ac:dyDescent="0.3"/>
    <row r="43" s="1" customFormat="1" ht="30" customHeight="1" x14ac:dyDescent="0.3"/>
    <row r="44" s="1" customFormat="1" ht="30" customHeight="1" x14ac:dyDescent="0.3"/>
    <row r="45" s="1" customFormat="1" ht="30" customHeight="1" x14ac:dyDescent="0.3"/>
    <row r="46" s="1" customFormat="1" ht="22.5" customHeight="1" x14ac:dyDescent="0.3"/>
    <row r="47" s="1" customFormat="1" ht="32.25" customHeight="1" x14ac:dyDescent="0.3"/>
    <row r="48" s="1" customFormat="1" ht="45" customHeight="1" x14ac:dyDescent="0.3"/>
    <row r="49" s="1" customFormat="1" ht="45" customHeight="1" x14ac:dyDescent="0.3"/>
    <row r="50" s="1" customFormat="1" ht="43.5" customHeight="1" x14ac:dyDescent="0.3"/>
    <row r="51" s="1" customFormat="1" ht="28.5" customHeight="1" x14ac:dyDescent="0.3"/>
    <row r="52" s="1" customFormat="1" ht="28.5" customHeight="1" x14ac:dyDescent="0.3"/>
    <row r="53" s="1" customFormat="1" ht="32.25" customHeight="1" x14ac:dyDescent="0.3"/>
    <row r="54" s="1" customFormat="1" ht="28.5" customHeight="1" x14ac:dyDescent="0.3"/>
    <row r="55" s="1" customFormat="1" ht="28.5" customHeight="1" x14ac:dyDescent="0.3"/>
    <row r="56" s="1" customFormat="1" ht="28.5" customHeight="1" x14ac:dyDescent="0.3"/>
    <row r="57" s="1" customFormat="1" ht="28.5" customHeight="1" x14ac:dyDescent="0.3"/>
    <row r="58" s="1" customFormat="1" ht="28.5" customHeight="1" x14ac:dyDescent="0.3"/>
    <row r="59" s="1" customFormat="1" ht="42.75" customHeight="1" x14ac:dyDescent="0.3"/>
    <row r="60" s="1" customFormat="1" ht="23.25" customHeight="1" x14ac:dyDescent="0.3"/>
    <row r="61" s="1" customFormat="1" ht="29.25" customHeight="1" x14ac:dyDescent="0.3"/>
    <row r="62" s="1" customFormat="1" ht="42" customHeight="1" x14ac:dyDescent="0.3"/>
    <row r="63" s="1" customFormat="1" ht="33.75" customHeight="1" x14ac:dyDescent="0.3"/>
    <row r="64" s="1" customFormat="1" ht="42.75" customHeight="1" x14ac:dyDescent="0.3"/>
    <row r="65" spans="1:2" ht="30" customHeight="1" x14ac:dyDescent="0.3">
      <c r="A65" s="1"/>
      <c r="B65" s="1"/>
    </row>
    <row r="66" spans="1:2" ht="38.25" customHeight="1" x14ac:dyDescent="0.3"/>
  </sheetData>
  <sheetProtection algorithmName="SHA-512" hashValue="dsIaW8kZhbKljDQKxoNItezr1Dfg9AvrA+sLxv3yl4nR0/EOyXWLrOXWaVNlNeMcldYaL+G+kKv++lTDufw7kQ==" saltValue="ExoOUkTkfQb12Z3hNU20Gw==" spinCount="100000" sheet="1" objects="1" scenarios="1"/>
  <customSheetViews>
    <customSheetView guid="{1738CE30-2F3B-4957-9469-66BA89F4FB8B}" scale="90" hiddenRows="1">
      <pane ySplit="7" topLeftCell="A13" activePane="bottomLeft" state="frozen"/>
      <selection pane="bottomLeft" activeCell="AW15" sqref="AW15"/>
      <rowBreaks count="1" manualBreakCount="1">
        <brk id="28" max="16383" man="1"/>
      </rowBreaks>
      <pageMargins left="0.7" right="0.7" top="0.75" bottom="0.75" header="0.3" footer="0.3"/>
      <pageSetup paperSize="9" scale="64" orientation="landscape" r:id="rId1"/>
    </customSheetView>
  </customSheetViews>
  <mergeCells count="12">
    <mergeCell ref="A1:AS2"/>
    <mergeCell ref="C3:D3"/>
    <mergeCell ref="C4:D4"/>
    <mergeCell ref="A6:B6"/>
    <mergeCell ref="C6:AP6"/>
    <mergeCell ref="A3:B3"/>
    <mergeCell ref="AL3:AP3"/>
    <mergeCell ref="A7:B7"/>
    <mergeCell ref="A24:B24"/>
    <mergeCell ref="A25:AP25"/>
    <mergeCell ref="A8:AS8"/>
    <mergeCell ref="A15:AS15"/>
  </mergeCells>
  <conditionalFormatting sqref="X16:X19 Z16:Z19 AB16:AB19 AD16:AD19 AF16:AF19 AH16:AH19 AJ16:AJ19 AL16:AL19 AN16:AN19 C16:V19">
    <cfRule type="expression" dxfId="0" priority="2">
      <formula>"countif($D$12:$D$14)avg=1"</formula>
    </cfRule>
    <cfRule type="expression" priority="3">
      <formula>$D$19</formula>
    </cfRule>
  </conditionalFormatting>
  <pageMargins left="0.7" right="0.7" top="0.75" bottom="0.75" header="0.3" footer="0.3"/>
  <pageSetup paperSize="9" scale="60" orientation="landscape" r:id="rId2"/>
  <rowBreaks count="2" manualBreakCount="2">
    <brk id="27" max="44" man="1"/>
    <brk id="2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 down list'!$A$1:$A$41</xm:f>
          </x14:formula1>
          <xm:sqref>C3:D3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41"/>
  <sheetViews>
    <sheetView topLeftCell="A6" workbookViewId="0">
      <selection activeCell="E23" sqref="E23"/>
    </sheetView>
  </sheetViews>
  <sheetFormatPr defaultRowHeight="14.5" x14ac:dyDescent="0.35"/>
  <sheetData>
    <row r="1" spans="1:2" x14ac:dyDescent="0.35">
      <c r="A1">
        <v>0</v>
      </c>
      <c r="B1">
        <v>1</v>
      </c>
    </row>
    <row r="2" spans="1:2" x14ac:dyDescent="0.35">
      <c r="A2">
        <v>1</v>
      </c>
      <c r="B2">
        <v>0</v>
      </c>
    </row>
    <row r="3" spans="1:2" x14ac:dyDescent="0.35">
      <c r="A3">
        <v>2</v>
      </c>
    </row>
    <row r="4" spans="1:2" x14ac:dyDescent="0.35">
      <c r="A4">
        <v>3</v>
      </c>
    </row>
    <row r="5" spans="1:2" x14ac:dyDescent="0.35">
      <c r="A5">
        <v>4</v>
      </c>
    </row>
    <row r="6" spans="1:2" x14ac:dyDescent="0.35">
      <c r="A6">
        <v>5</v>
      </c>
    </row>
    <row r="7" spans="1:2" x14ac:dyDescent="0.35">
      <c r="A7">
        <v>6</v>
      </c>
    </row>
    <row r="8" spans="1:2" x14ac:dyDescent="0.35">
      <c r="A8">
        <v>7</v>
      </c>
    </row>
    <row r="9" spans="1:2" x14ac:dyDescent="0.35">
      <c r="A9">
        <v>8</v>
      </c>
    </row>
    <row r="10" spans="1:2" x14ac:dyDescent="0.35">
      <c r="A10">
        <v>9</v>
      </c>
    </row>
    <row r="11" spans="1:2" x14ac:dyDescent="0.35">
      <c r="A11">
        <v>10</v>
      </c>
    </row>
    <row r="12" spans="1:2" x14ac:dyDescent="0.35">
      <c r="A12">
        <v>11</v>
      </c>
    </row>
    <row r="13" spans="1:2" x14ac:dyDescent="0.35">
      <c r="A13">
        <v>12</v>
      </c>
    </row>
    <row r="14" spans="1:2" x14ac:dyDescent="0.35">
      <c r="A14">
        <v>13</v>
      </c>
    </row>
    <row r="15" spans="1:2" x14ac:dyDescent="0.35">
      <c r="A15">
        <v>14</v>
      </c>
    </row>
    <row r="16" spans="1:2" x14ac:dyDescent="0.35">
      <c r="A16">
        <v>15</v>
      </c>
    </row>
    <row r="17" spans="1:1" x14ac:dyDescent="0.35">
      <c r="A17">
        <v>16</v>
      </c>
    </row>
    <row r="18" spans="1:1" x14ac:dyDescent="0.35">
      <c r="A18">
        <v>17</v>
      </c>
    </row>
    <row r="19" spans="1:1" x14ac:dyDescent="0.35">
      <c r="A19">
        <v>18</v>
      </c>
    </row>
    <row r="20" spans="1:1" x14ac:dyDescent="0.35">
      <c r="A20">
        <v>19</v>
      </c>
    </row>
    <row r="21" spans="1:1" x14ac:dyDescent="0.35">
      <c r="A21">
        <v>20</v>
      </c>
    </row>
    <row r="22" spans="1:1" x14ac:dyDescent="0.35">
      <c r="A22">
        <v>21</v>
      </c>
    </row>
    <row r="23" spans="1:1" x14ac:dyDescent="0.35">
      <c r="A23">
        <v>22</v>
      </c>
    </row>
    <row r="24" spans="1:1" x14ac:dyDescent="0.35">
      <c r="A24">
        <v>23</v>
      </c>
    </row>
    <row r="25" spans="1:1" x14ac:dyDescent="0.35">
      <c r="A25">
        <v>24</v>
      </c>
    </row>
    <row r="26" spans="1:1" x14ac:dyDescent="0.35">
      <c r="A26">
        <v>25</v>
      </c>
    </row>
    <row r="27" spans="1:1" x14ac:dyDescent="0.35">
      <c r="A27">
        <v>26</v>
      </c>
    </row>
    <row r="28" spans="1:1" x14ac:dyDescent="0.35">
      <c r="A28">
        <v>27</v>
      </c>
    </row>
    <row r="29" spans="1:1" x14ac:dyDescent="0.35">
      <c r="A29">
        <v>28</v>
      </c>
    </row>
    <row r="30" spans="1:1" x14ac:dyDescent="0.35">
      <c r="A30">
        <v>29</v>
      </c>
    </row>
    <row r="31" spans="1:1" x14ac:dyDescent="0.35">
      <c r="A31">
        <v>30</v>
      </c>
    </row>
    <row r="32" spans="1:1" x14ac:dyDescent="0.35">
      <c r="A32">
        <v>31</v>
      </c>
    </row>
    <row r="33" spans="1:1" x14ac:dyDescent="0.35">
      <c r="A33">
        <v>32</v>
      </c>
    </row>
    <row r="34" spans="1:1" x14ac:dyDescent="0.35">
      <c r="A34">
        <v>33</v>
      </c>
    </row>
    <row r="35" spans="1:1" x14ac:dyDescent="0.35">
      <c r="A35">
        <v>34</v>
      </c>
    </row>
    <row r="36" spans="1:1" x14ac:dyDescent="0.35">
      <c r="A36">
        <v>35</v>
      </c>
    </row>
    <row r="37" spans="1:1" x14ac:dyDescent="0.35">
      <c r="A37">
        <v>36</v>
      </c>
    </row>
    <row r="38" spans="1:1" x14ac:dyDescent="0.35">
      <c r="A38">
        <v>37</v>
      </c>
    </row>
    <row r="39" spans="1:1" x14ac:dyDescent="0.35">
      <c r="A39">
        <v>38</v>
      </c>
    </row>
    <row r="40" spans="1:1" x14ac:dyDescent="0.35">
      <c r="A40">
        <v>39</v>
      </c>
    </row>
    <row r="41" spans="1:1" x14ac:dyDescent="0.35">
      <c r="A41">
        <v>40</v>
      </c>
    </row>
  </sheetData>
  <customSheetViews>
    <customSheetView guid="{1738CE30-2F3B-4957-9469-66BA89F4FB8B}" state="hidden" topLeftCell="A6">
      <selection activeCell="E23" sqref="E23"/>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sheetPr>
  <dimension ref="A1:AT26"/>
  <sheetViews>
    <sheetView view="pageBreakPreview" zoomScale="90" zoomScaleNormal="100" zoomScaleSheetLayoutView="90" workbookViewId="0">
      <selection activeCell="AF11" sqref="AF11"/>
    </sheetView>
  </sheetViews>
  <sheetFormatPr defaultRowHeight="14.5" x14ac:dyDescent="0.35"/>
  <cols>
    <col min="2" max="42" width="3.453125" customWidth="1"/>
    <col min="43" max="43" width="11.81640625" customWidth="1"/>
    <col min="44" max="44" width="11.26953125" customWidth="1"/>
  </cols>
  <sheetData>
    <row r="1" spans="1:46" ht="18" x14ac:dyDescent="0.4">
      <c r="A1" s="307" t="s">
        <v>25</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row>
    <row r="2" spans="1:46" ht="18" x14ac:dyDescent="0.4">
      <c r="A2" s="308" t="s">
        <v>171</v>
      </c>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row>
    <row r="3" spans="1:46" ht="15.5" x14ac:dyDescent="0.35">
      <c r="A3" s="309" t="s">
        <v>26</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row>
    <row r="4" spans="1:46" ht="16" thickBot="1" x14ac:dyDescent="0.4">
      <c r="A4" s="105"/>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row>
    <row r="5" spans="1:46" ht="16" thickBot="1" x14ac:dyDescent="0.4">
      <c r="A5" s="59"/>
      <c r="B5" s="59"/>
      <c r="C5" s="59"/>
      <c r="D5" s="59"/>
      <c r="E5" s="59"/>
      <c r="F5" s="59"/>
      <c r="G5" s="59"/>
      <c r="H5" s="59"/>
      <c r="I5" s="59"/>
      <c r="J5" s="59"/>
      <c r="K5" s="59"/>
      <c r="L5" s="59"/>
      <c r="M5" s="59"/>
      <c r="N5" s="59"/>
      <c r="O5" s="59"/>
      <c r="P5" s="59"/>
      <c r="Q5" s="59"/>
      <c r="R5" s="59"/>
      <c r="S5" s="59"/>
      <c r="T5" s="59"/>
      <c r="U5" s="59"/>
      <c r="V5" s="59"/>
      <c r="W5" s="59"/>
      <c r="X5" s="59"/>
      <c r="Y5" s="59"/>
      <c r="Z5" s="299" t="s">
        <v>52</v>
      </c>
      <c r="AA5" s="300"/>
      <c r="AB5" s="300"/>
      <c r="AC5" s="300"/>
      <c r="AD5" s="301"/>
      <c r="AE5" s="302">
        <f>'Input data'!AQ3</f>
        <v>0</v>
      </c>
      <c r="AF5" s="303"/>
      <c r="AG5" s="303"/>
      <c r="AH5" s="60" t="s">
        <v>105</v>
      </c>
      <c r="AI5" s="304">
        <f>'Input data'!AS3</f>
        <v>0</v>
      </c>
      <c r="AJ5" s="305"/>
      <c r="AK5" s="306"/>
      <c r="AL5" s="59"/>
      <c r="AM5" s="59"/>
      <c r="AN5" s="59"/>
      <c r="AO5" s="59"/>
      <c r="AP5" s="59"/>
      <c r="AQ5" s="59"/>
      <c r="AR5" s="59"/>
      <c r="AS5" s="59"/>
      <c r="AT5" s="59"/>
    </row>
    <row r="6" spans="1:46" ht="15" thickBot="1" x14ac:dyDescent="0.4">
      <c r="A6" s="120"/>
      <c r="B6" s="332" t="s">
        <v>34</v>
      </c>
      <c r="C6" s="333"/>
      <c r="D6" s="333"/>
      <c r="E6" s="333"/>
      <c r="F6" s="333"/>
      <c r="G6" s="333"/>
      <c r="H6" s="333"/>
      <c r="I6" s="333"/>
      <c r="J6" s="333"/>
      <c r="K6" s="333"/>
      <c r="L6" s="333"/>
      <c r="M6" s="333"/>
      <c r="N6" s="334"/>
      <c r="O6" s="335">
        <f>'Input data'!C3</f>
        <v>0</v>
      </c>
      <c r="P6" s="335"/>
      <c r="Q6" s="335"/>
      <c r="R6" s="61"/>
      <c r="S6" s="61"/>
      <c r="T6" s="61"/>
      <c r="U6" s="61"/>
      <c r="V6" s="61"/>
      <c r="W6" s="61"/>
      <c r="X6" s="61"/>
      <c r="Y6" s="62"/>
      <c r="Z6" s="62"/>
      <c r="AA6" s="62"/>
      <c r="AB6" s="62"/>
      <c r="AC6" s="62"/>
      <c r="AD6" s="62"/>
      <c r="AE6" s="62"/>
      <c r="AF6" s="62"/>
      <c r="AG6" s="62"/>
      <c r="AH6" s="62"/>
      <c r="AI6" s="62"/>
      <c r="AJ6" s="62"/>
      <c r="AK6" s="62"/>
      <c r="AL6" s="62"/>
      <c r="AM6" s="62"/>
      <c r="AN6" s="62"/>
      <c r="AO6" s="62"/>
      <c r="AP6" s="62"/>
      <c r="AQ6" s="62"/>
      <c r="AR6" s="63"/>
      <c r="AS6" s="64"/>
      <c r="AT6" s="64"/>
    </row>
    <row r="7" spans="1:46" ht="26.25" customHeight="1" x14ac:dyDescent="0.35">
      <c r="A7" s="121"/>
      <c r="B7" s="336" t="s">
        <v>18</v>
      </c>
      <c r="C7" s="336"/>
      <c r="D7" s="336"/>
      <c r="E7" s="336"/>
      <c r="F7" s="336"/>
      <c r="G7" s="336"/>
      <c r="H7" s="336"/>
      <c r="I7" s="336"/>
      <c r="J7" s="336"/>
      <c r="K7" s="336"/>
      <c r="L7" s="336"/>
      <c r="M7" s="336"/>
      <c r="N7" s="336"/>
      <c r="O7" s="336" t="s">
        <v>33</v>
      </c>
      <c r="P7" s="336"/>
      <c r="Q7" s="336"/>
      <c r="R7" s="336" t="s">
        <v>32</v>
      </c>
      <c r="S7" s="336"/>
      <c r="T7" s="336"/>
      <c r="U7" s="331" t="s">
        <v>19</v>
      </c>
      <c r="V7" s="331"/>
      <c r="W7" s="331"/>
      <c r="X7" s="65"/>
      <c r="Y7" s="62"/>
      <c r="Z7" s="310" t="s">
        <v>170</v>
      </c>
      <c r="AA7" s="311"/>
      <c r="AB7" s="311"/>
      <c r="AC7" s="311"/>
      <c r="AD7" s="311"/>
      <c r="AE7" s="311"/>
      <c r="AF7" s="311"/>
      <c r="AG7" s="311"/>
      <c r="AH7" s="311"/>
      <c r="AI7" s="311"/>
      <c r="AJ7" s="311"/>
      <c r="AK7" s="311"/>
      <c r="AL7" s="311"/>
      <c r="AM7" s="311"/>
      <c r="AN7" s="311"/>
      <c r="AO7" s="311"/>
      <c r="AP7" s="311"/>
      <c r="AQ7" s="311"/>
      <c r="AR7" s="311"/>
      <c r="AS7" s="140"/>
      <c r="AT7" s="64"/>
    </row>
    <row r="8" spans="1:46" ht="30" customHeight="1" x14ac:dyDescent="0.35">
      <c r="A8" s="121"/>
      <c r="B8" s="122" t="s">
        <v>2</v>
      </c>
      <c r="C8" s="283" t="s">
        <v>180</v>
      </c>
      <c r="D8" s="329"/>
      <c r="E8" s="329"/>
      <c r="F8" s="329"/>
      <c r="G8" s="329"/>
      <c r="H8" s="329"/>
      <c r="I8" s="329"/>
      <c r="J8" s="329"/>
      <c r="K8" s="329"/>
      <c r="L8" s="329"/>
      <c r="M8" s="329"/>
      <c r="N8" s="329"/>
      <c r="O8" s="277">
        <f>'Input data'!AQ9</f>
        <v>0</v>
      </c>
      <c r="P8" s="277"/>
      <c r="Q8" s="277"/>
      <c r="R8" s="319" t="e">
        <f>'Input data'!AR9</f>
        <v>#DIV/0!</v>
      </c>
      <c r="S8" s="277"/>
      <c r="T8" s="277"/>
      <c r="U8" s="321" t="s">
        <v>134</v>
      </c>
      <c r="V8" s="321"/>
      <c r="W8" s="321"/>
      <c r="X8" s="61"/>
      <c r="Y8" s="62"/>
      <c r="Z8" s="141">
        <v>1</v>
      </c>
      <c r="AA8" s="312" t="s">
        <v>23</v>
      </c>
      <c r="AB8" s="312"/>
      <c r="AC8" s="312"/>
      <c r="AD8" s="312"/>
      <c r="AE8" s="312"/>
      <c r="AF8" s="312"/>
      <c r="AG8" s="312"/>
      <c r="AH8" s="312"/>
      <c r="AI8" s="312"/>
      <c r="AJ8" s="312"/>
      <c r="AK8" s="312"/>
      <c r="AL8" s="312"/>
      <c r="AM8" s="312"/>
      <c r="AN8" s="312"/>
      <c r="AO8" s="312"/>
      <c r="AP8" s="312"/>
      <c r="AQ8" s="312"/>
      <c r="AR8" s="142" t="e">
        <f>'Input data'!AR14</f>
        <v>#DIV/0!</v>
      </c>
      <c r="AS8" s="143"/>
      <c r="AT8" s="64"/>
    </row>
    <row r="9" spans="1:46" ht="30" customHeight="1" x14ac:dyDescent="0.35">
      <c r="A9" s="121"/>
      <c r="B9" s="123" t="s">
        <v>3</v>
      </c>
      <c r="C9" s="339" t="s">
        <v>189</v>
      </c>
      <c r="D9" s="340"/>
      <c r="E9" s="340"/>
      <c r="F9" s="340"/>
      <c r="G9" s="340"/>
      <c r="H9" s="340"/>
      <c r="I9" s="340"/>
      <c r="J9" s="340"/>
      <c r="K9" s="340"/>
      <c r="L9" s="340"/>
      <c r="M9" s="340"/>
      <c r="N9" s="340"/>
      <c r="O9" s="277">
        <f>'Input data'!AQ10</f>
        <v>0</v>
      </c>
      <c r="P9" s="277"/>
      <c r="Q9" s="277"/>
      <c r="R9" s="319" t="e">
        <f>'Input data'!AR10</f>
        <v>#DIV/0!</v>
      </c>
      <c r="S9" s="277"/>
      <c r="T9" s="277"/>
      <c r="U9" s="330">
        <v>1</v>
      </c>
      <c r="V9" s="321"/>
      <c r="W9" s="321"/>
      <c r="X9" s="61"/>
      <c r="Y9" s="62"/>
      <c r="Z9" s="144">
        <v>2</v>
      </c>
      <c r="AA9" s="313" t="s">
        <v>22</v>
      </c>
      <c r="AB9" s="313"/>
      <c r="AC9" s="313"/>
      <c r="AD9" s="313"/>
      <c r="AE9" s="313"/>
      <c r="AF9" s="313"/>
      <c r="AG9" s="313"/>
      <c r="AH9" s="313"/>
      <c r="AI9" s="313"/>
      <c r="AJ9" s="313"/>
      <c r="AK9" s="313"/>
      <c r="AL9" s="313"/>
      <c r="AM9" s="313"/>
      <c r="AN9" s="313"/>
      <c r="AO9" s="313"/>
      <c r="AP9" s="313"/>
      <c r="AQ9" s="313"/>
      <c r="AR9" s="142" t="e">
        <f>AVERAGE('Input data'!AQ26:AQ28)/'Input data'!AQ25</f>
        <v>#DIV/0!</v>
      </c>
      <c r="AS9" s="143"/>
      <c r="AT9" s="64"/>
    </row>
    <row r="10" spans="1:46" ht="30" customHeight="1" x14ac:dyDescent="0.35">
      <c r="A10" s="121"/>
      <c r="B10" s="122" t="s">
        <v>4</v>
      </c>
      <c r="C10" s="275" t="s">
        <v>13</v>
      </c>
      <c r="D10" s="276"/>
      <c r="E10" s="276"/>
      <c r="F10" s="276"/>
      <c r="G10" s="276"/>
      <c r="H10" s="276"/>
      <c r="I10" s="276"/>
      <c r="J10" s="276"/>
      <c r="K10" s="276"/>
      <c r="L10" s="276"/>
      <c r="M10" s="276"/>
      <c r="N10" s="276"/>
      <c r="O10" s="277">
        <f>'Input data'!AQ11</f>
        <v>0</v>
      </c>
      <c r="P10" s="277"/>
      <c r="Q10" s="277"/>
      <c r="R10" s="319" t="e">
        <f>'Input data'!AR11</f>
        <v>#DIV/0!</v>
      </c>
      <c r="S10" s="277"/>
      <c r="T10" s="277"/>
      <c r="U10" s="321" t="s">
        <v>135</v>
      </c>
      <c r="V10" s="321"/>
      <c r="W10" s="321"/>
      <c r="X10" s="61"/>
      <c r="Y10" s="62"/>
      <c r="Z10" s="144">
        <v>3</v>
      </c>
      <c r="AA10" s="313" t="s">
        <v>21</v>
      </c>
      <c r="AB10" s="313"/>
      <c r="AC10" s="313"/>
      <c r="AD10" s="313"/>
      <c r="AE10" s="313"/>
      <c r="AF10" s="313"/>
      <c r="AG10" s="313"/>
      <c r="AH10" s="313"/>
      <c r="AI10" s="313"/>
      <c r="AJ10" s="313"/>
      <c r="AK10" s="313"/>
      <c r="AL10" s="313"/>
      <c r="AM10" s="313"/>
      <c r="AN10" s="313"/>
      <c r="AO10" s="313"/>
      <c r="AP10" s="313"/>
      <c r="AQ10" s="313"/>
      <c r="AR10" s="142" t="e">
        <f>'Input data'!AQ24/'Input data'!C3</f>
        <v>#DIV/0!</v>
      </c>
      <c r="AS10" s="143"/>
      <c r="AT10" s="64"/>
    </row>
    <row r="11" spans="1:46" ht="30" customHeight="1" x14ac:dyDescent="0.35">
      <c r="A11" s="121"/>
      <c r="B11" s="123" t="s">
        <v>5</v>
      </c>
      <c r="C11" s="275" t="s">
        <v>14</v>
      </c>
      <c r="D11" s="276"/>
      <c r="E11" s="276"/>
      <c r="F11" s="276"/>
      <c r="G11" s="276"/>
      <c r="H11" s="276"/>
      <c r="I11" s="276"/>
      <c r="J11" s="276"/>
      <c r="K11" s="276"/>
      <c r="L11" s="276"/>
      <c r="M11" s="276"/>
      <c r="N11" s="276"/>
      <c r="O11" s="277">
        <f>'Input data'!AQ12</f>
        <v>0</v>
      </c>
      <c r="P11" s="277"/>
      <c r="Q11" s="277"/>
      <c r="R11" s="319" t="e">
        <f>'Input data'!AR12</f>
        <v>#DIV/0!</v>
      </c>
      <c r="S11" s="277"/>
      <c r="T11" s="277"/>
      <c r="U11" s="321" t="s">
        <v>136</v>
      </c>
      <c r="V11" s="321"/>
      <c r="W11" s="321"/>
      <c r="X11" s="61"/>
      <c r="Y11" s="62"/>
      <c r="Z11" s="145" t="s">
        <v>24</v>
      </c>
      <c r="AA11" s="146"/>
      <c r="AB11" s="146"/>
      <c r="AC11" s="146"/>
      <c r="AD11" s="146"/>
      <c r="AE11" s="146"/>
      <c r="AF11" s="146"/>
      <c r="AG11" s="146"/>
      <c r="AH11" s="146"/>
      <c r="AI11" s="146"/>
      <c r="AJ11" s="146"/>
      <c r="AK11" s="146"/>
      <c r="AL11" s="146"/>
      <c r="AM11" s="146"/>
      <c r="AN11" s="146"/>
      <c r="AO11" s="146"/>
      <c r="AP11" s="146"/>
      <c r="AQ11" s="146"/>
      <c r="AR11" s="146"/>
      <c r="AS11" s="147"/>
      <c r="AT11" s="64"/>
    </row>
    <row r="12" spans="1:46" ht="30" customHeight="1" x14ac:dyDescent="0.35">
      <c r="A12" s="121"/>
      <c r="B12" s="123" t="s">
        <v>6</v>
      </c>
      <c r="C12" s="275" t="s">
        <v>15</v>
      </c>
      <c r="D12" s="276"/>
      <c r="E12" s="276"/>
      <c r="F12" s="276"/>
      <c r="G12" s="276"/>
      <c r="H12" s="276"/>
      <c r="I12" s="276"/>
      <c r="J12" s="276"/>
      <c r="K12" s="276"/>
      <c r="L12" s="276"/>
      <c r="M12" s="276"/>
      <c r="N12" s="276"/>
      <c r="O12" s="277">
        <f>'Input data'!AQ13</f>
        <v>0</v>
      </c>
      <c r="P12" s="277"/>
      <c r="Q12" s="277"/>
      <c r="R12" s="319" t="e">
        <f>'Input data'!AR13</f>
        <v>#DIV/0!</v>
      </c>
      <c r="S12" s="277"/>
      <c r="T12" s="277"/>
      <c r="U12" s="321" t="s">
        <v>137</v>
      </c>
      <c r="V12" s="321"/>
      <c r="W12" s="321"/>
      <c r="X12" s="61"/>
      <c r="Y12" s="62"/>
      <c r="Z12" s="148">
        <v>1</v>
      </c>
      <c r="AA12" s="271" t="s">
        <v>169</v>
      </c>
      <c r="AB12" s="271"/>
      <c r="AC12" s="271"/>
      <c r="AD12" s="271"/>
      <c r="AE12" s="271"/>
      <c r="AF12" s="271"/>
      <c r="AG12" s="271"/>
      <c r="AH12" s="271"/>
      <c r="AI12" s="271"/>
      <c r="AJ12" s="271"/>
      <c r="AK12" s="271"/>
      <c r="AL12" s="271"/>
      <c r="AM12" s="271"/>
      <c r="AN12" s="271"/>
      <c r="AO12" s="271"/>
      <c r="AP12" s="271"/>
      <c r="AQ12" s="271"/>
      <c r="AR12" s="271"/>
      <c r="AS12" s="272"/>
      <c r="AT12" s="64"/>
    </row>
    <row r="13" spans="1:46" ht="30" customHeight="1" x14ac:dyDescent="0.35">
      <c r="A13" s="121"/>
      <c r="B13" s="152" t="s">
        <v>7</v>
      </c>
      <c r="C13" s="322" t="s">
        <v>16</v>
      </c>
      <c r="D13" s="314"/>
      <c r="E13" s="314"/>
      <c r="F13" s="314"/>
      <c r="G13" s="314"/>
      <c r="H13" s="314"/>
      <c r="I13" s="314"/>
      <c r="J13" s="314"/>
      <c r="K13" s="314"/>
      <c r="L13" s="314"/>
      <c r="M13" s="314"/>
      <c r="N13" s="314"/>
      <c r="O13" s="323">
        <f>'Input data'!AQ14</f>
        <v>0</v>
      </c>
      <c r="P13" s="324"/>
      <c r="Q13" s="325"/>
      <c r="R13" s="326" t="e">
        <f>'Input data'!AR14</f>
        <v>#DIV/0!</v>
      </c>
      <c r="S13" s="327"/>
      <c r="T13" s="328"/>
      <c r="U13" s="317">
        <v>1</v>
      </c>
      <c r="V13" s="318"/>
      <c r="W13" s="318"/>
      <c r="X13" s="61"/>
      <c r="Y13" s="62"/>
      <c r="Z13" s="148">
        <v>2</v>
      </c>
      <c r="AA13" s="337" t="s">
        <v>187</v>
      </c>
      <c r="AB13" s="337"/>
      <c r="AC13" s="337"/>
      <c r="AD13" s="337"/>
      <c r="AE13" s="337"/>
      <c r="AF13" s="337"/>
      <c r="AG13" s="337"/>
      <c r="AH13" s="337"/>
      <c r="AI13" s="337"/>
      <c r="AJ13" s="337"/>
      <c r="AK13" s="337"/>
      <c r="AL13" s="337"/>
      <c r="AM13" s="337"/>
      <c r="AN13" s="337"/>
      <c r="AO13" s="337"/>
      <c r="AP13" s="337"/>
      <c r="AQ13" s="337"/>
      <c r="AR13" s="337"/>
      <c r="AS13" s="338"/>
      <c r="AT13" s="64"/>
    </row>
    <row r="14" spans="1:46" ht="30" customHeight="1" x14ac:dyDescent="0.35">
      <c r="A14" s="121"/>
      <c r="B14" s="123" t="s">
        <v>8</v>
      </c>
      <c r="C14" s="275" t="s">
        <v>101</v>
      </c>
      <c r="D14" s="276"/>
      <c r="E14" s="276"/>
      <c r="F14" s="276"/>
      <c r="G14" s="276"/>
      <c r="H14" s="276"/>
      <c r="I14" s="276"/>
      <c r="J14" s="276"/>
      <c r="K14" s="276"/>
      <c r="L14" s="276"/>
      <c r="M14" s="276"/>
      <c r="N14" s="276"/>
      <c r="O14" s="277">
        <f>'Input data'!AQ16</f>
        <v>0</v>
      </c>
      <c r="P14" s="277"/>
      <c r="Q14" s="277"/>
      <c r="R14" s="319" t="e">
        <f>'Input data'!AR16</f>
        <v>#DIV/0!</v>
      </c>
      <c r="S14" s="277"/>
      <c r="T14" s="277"/>
      <c r="U14" s="290">
        <v>1</v>
      </c>
      <c r="V14" s="291"/>
      <c r="W14" s="292"/>
      <c r="X14" s="66"/>
      <c r="Y14" s="62"/>
      <c r="Z14" s="148"/>
      <c r="AA14" s="337"/>
      <c r="AB14" s="337"/>
      <c r="AC14" s="337"/>
      <c r="AD14" s="337"/>
      <c r="AE14" s="337"/>
      <c r="AF14" s="337"/>
      <c r="AG14" s="337"/>
      <c r="AH14" s="337"/>
      <c r="AI14" s="337"/>
      <c r="AJ14" s="337"/>
      <c r="AK14" s="337"/>
      <c r="AL14" s="337"/>
      <c r="AM14" s="337"/>
      <c r="AN14" s="337"/>
      <c r="AO14" s="337"/>
      <c r="AP14" s="337"/>
      <c r="AQ14" s="337"/>
      <c r="AR14" s="337"/>
      <c r="AS14" s="338"/>
      <c r="AT14" s="64"/>
    </row>
    <row r="15" spans="1:46" ht="30" customHeight="1" x14ac:dyDescent="0.35">
      <c r="A15" s="121"/>
      <c r="B15" s="122" t="s">
        <v>9</v>
      </c>
      <c r="C15" s="275" t="s">
        <v>35</v>
      </c>
      <c r="D15" s="276"/>
      <c r="E15" s="276"/>
      <c r="F15" s="276"/>
      <c r="G15" s="276"/>
      <c r="H15" s="276"/>
      <c r="I15" s="276"/>
      <c r="J15" s="276"/>
      <c r="K15" s="276"/>
      <c r="L15" s="276"/>
      <c r="M15" s="276"/>
      <c r="N15" s="276"/>
      <c r="O15" s="277">
        <f>'Input data'!AQ17</f>
        <v>0</v>
      </c>
      <c r="P15" s="277"/>
      <c r="Q15" s="277"/>
      <c r="R15" s="319" t="e">
        <f>'Input data'!AR17</f>
        <v>#DIV/0!</v>
      </c>
      <c r="S15" s="277"/>
      <c r="T15" s="277"/>
      <c r="U15" s="293"/>
      <c r="V15" s="294"/>
      <c r="W15" s="295"/>
      <c r="X15" s="66"/>
      <c r="Y15" s="62"/>
      <c r="Z15" s="148">
        <v>3</v>
      </c>
      <c r="AA15" s="280" t="s">
        <v>129</v>
      </c>
      <c r="AB15" s="280"/>
      <c r="AC15" s="280"/>
      <c r="AD15" s="280"/>
      <c r="AE15" s="280"/>
      <c r="AF15" s="280"/>
      <c r="AG15" s="280"/>
      <c r="AH15" s="280"/>
      <c r="AI15" s="280"/>
      <c r="AJ15" s="280"/>
      <c r="AK15" s="280"/>
      <c r="AL15" s="280"/>
      <c r="AM15" s="280"/>
      <c r="AN15" s="280"/>
      <c r="AO15" s="280"/>
      <c r="AP15" s="280"/>
      <c r="AQ15" s="280"/>
      <c r="AR15" s="280"/>
      <c r="AS15" s="281"/>
      <c r="AT15" s="64"/>
    </row>
    <row r="16" spans="1:46" ht="30" customHeight="1" x14ac:dyDescent="0.35">
      <c r="A16" s="121"/>
      <c r="B16" s="122" t="s">
        <v>10</v>
      </c>
      <c r="C16" s="275" t="s">
        <v>36</v>
      </c>
      <c r="D16" s="276"/>
      <c r="E16" s="276"/>
      <c r="F16" s="276"/>
      <c r="G16" s="276"/>
      <c r="H16" s="276"/>
      <c r="I16" s="276"/>
      <c r="J16" s="276"/>
      <c r="K16" s="276"/>
      <c r="L16" s="276"/>
      <c r="M16" s="276"/>
      <c r="N16" s="276"/>
      <c r="O16" s="277">
        <f>'Input data'!AQ18</f>
        <v>0</v>
      </c>
      <c r="P16" s="277"/>
      <c r="Q16" s="277"/>
      <c r="R16" s="319" t="e">
        <f>'Input data'!AR18</f>
        <v>#DIV/0!</v>
      </c>
      <c r="S16" s="277"/>
      <c r="T16" s="277"/>
      <c r="U16" s="293"/>
      <c r="V16" s="294"/>
      <c r="W16" s="295"/>
      <c r="X16" s="66"/>
      <c r="Y16" s="62"/>
      <c r="Z16" s="148">
        <v>4</v>
      </c>
      <c r="AA16" s="280" t="s">
        <v>138</v>
      </c>
      <c r="AB16" s="280"/>
      <c r="AC16" s="280"/>
      <c r="AD16" s="280"/>
      <c r="AE16" s="280"/>
      <c r="AF16" s="280"/>
      <c r="AG16" s="280"/>
      <c r="AH16" s="280"/>
      <c r="AI16" s="280"/>
      <c r="AJ16" s="280"/>
      <c r="AK16" s="280"/>
      <c r="AL16" s="280"/>
      <c r="AM16" s="280"/>
      <c r="AN16" s="280"/>
      <c r="AO16" s="280"/>
      <c r="AP16" s="280"/>
      <c r="AQ16" s="280"/>
      <c r="AR16" s="280"/>
      <c r="AS16" s="281"/>
      <c r="AT16" s="64"/>
    </row>
    <row r="17" spans="1:46" ht="30" customHeight="1" x14ac:dyDescent="0.35">
      <c r="A17" s="121"/>
      <c r="B17" s="123" t="s">
        <v>11</v>
      </c>
      <c r="C17" s="275" t="s">
        <v>48</v>
      </c>
      <c r="D17" s="276"/>
      <c r="E17" s="276"/>
      <c r="F17" s="276"/>
      <c r="G17" s="276"/>
      <c r="H17" s="276"/>
      <c r="I17" s="276"/>
      <c r="J17" s="276"/>
      <c r="K17" s="276"/>
      <c r="L17" s="276"/>
      <c r="M17" s="276"/>
      <c r="N17" s="276"/>
      <c r="O17" s="277">
        <f>'Input data'!AQ19</f>
        <v>0</v>
      </c>
      <c r="P17" s="277"/>
      <c r="Q17" s="277"/>
      <c r="R17" s="319" t="e">
        <f>'Input data'!AR19</f>
        <v>#DIV/0!</v>
      </c>
      <c r="S17" s="277"/>
      <c r="T17" s="277"/>
      <c r="U17" s="293"/>
      <c r="V17" s="294"/>
      <c r="W17" s="295"/>
      <c r="X17" s="66"/>
      <c r="Y17" s="62"/>
      <c r="Z17" s="148">
        <v>5</v>
      </c>
      <c r="AA17" s="280" t="s">
        <v>130</v>
      </c>
      <c r="AB17" s="280"/>
      <c r="AC17" s="280"/>
      <c r="AD17" s="280"/>
      <c r="AE17" s="280"/>
      <c r="AF17" s="280"/>
      <c r="AG17" s="280"/>
      <c r="AH17" s="280"/>
      <c r="AI17" s="280"/>
      <c r="AJ17" s="280"/>
      <c r="AK17" s="280"/>
      <c r="AL17" s="280"/>
      <c r="AM17" s="280"/>
      <c r="AN17" s="280"/>
      <c r="AO17" s="280"/>
      <c r="AP17" s="280"/>
      <c r="AQ17" s="280"/>
      <c r="AR17" s="280"/>
      <c r="AS17" s="281"/>
      <c r="AT17" s="64"/>
    </row>
    <row r="18" spans="1:46" ht="30" customHeight="1" x14ac:dyDescent="0.35">
      <c r="A18" s="121"/>
      <c r="B18" s="123" t="s">
        <v>12</v>
      </c>
      <c r="C18" s="320" t="s">
        <v>142</v>
      </c>
      <c r="D18" s="320"/>
      <c r="E18" s="320"/>
      <c r="F18" s="320"/>
      <c r="G18" s="320"/>
      <c r="H18" s="320"/>
      <c r="I18" s="320"/>
      <c r="J18" s="320"/>
      <c r="K18" s="320"/>
      <c r="L18" s="320"/>
      <c r="M18" s="320"/>
      <c r="N18" s="275"/>
      <c r="O18" s="277">
        <f>'Input data'!AQ22</f>
        <v>0</v>
      </c>
      <c r="P18" s="277"/>
      <c r="Q18" s="277"/>
      <c r="R18" s="319" t="e">
        <f>'Input data'!AR22</f>
        <v>#DIV/0!</v>
      </c>
      <c r="S18" s="277"/>
      <c r="T18" s="277"/>
      <c r="U18" s="296"/>
      <c r="V18" s="297"/>
      <c r="W18" s="298"/>
      <c r="X18" s="66"/>
      <c r="Y18" s="62"/>
      <c r="Z18" s="148">
        <v>6</v>
      </c>
      <c r="AA18" s="280" t="s">
        <v>139</v>
      </c>
      <c r="AB18" s="280"/>
      <c r="AC18" s="280"/>
      <c r="AD18" s="280"/>
      <c r="AE18" s="280"/>
      <c r="AF18" s="280"/>
      <c r="AG18" s="280"/>
      <c r="AH18" s="280"/>
      <c r="AI18" s="280"/>
      <c r="AJ18" s="280"/>
      <c r="AK18" s="280"/>
      <c r="AL18" s="280"/>
      <c r="AM18" s="280"/>
      <c r="AN18" s="280"/>
      <c r="AO18" s="280"/>
      <c r="AP18" s="280"/>
      <c r="AQ18" s="280"/>
      <c r="AR18" s="280"/>
      <c r="AS18" s="281"/>
      <c r="AT18" s="64"/>
    </row>
    <row r="19" spans="1:46" ht="30" customHeight="1" x14ac:dyDescent="0.35">
      <c r="A19" s="121"/>
      <c r="B19" s="314" t="s">
        <v>31</v>
      </c>
      <c r="C19" s="314"/>
      <c r="D19" s="314"/>
      <c r="E19" s="314"/>
      <c r="F19" s="314"/>
      <c r="G19" s="314"/>
      <c r="H19" s="314"/>
      <c r="I19" s="314"/>
      <c r="J19" s="314"/>
      <c r="K19" s="314"/>
      <c r="L19" s="314"/>
      <c r="M19" s="314"/>
      <c r="N19" s="314"/>
      <c r="O19" s="315">
        <f>'Input data'!AQ24</f>
        <v>0</v>
      </c>
      <c r="P19" s="315"/>
      <c r="Q19" s="315"/>
      <c r="R19" s="316" t="e">
        <f>'Input data'!AR24</f>
        <v>#DIV/0!</v>
      </c>
      <c r="S19" s="315"/>
      <c r="T19" s="315"/>
      <c r="U19" s="317">
        <v>1</v>
      </c>
      <c r="V19" s="318"/>
      <c r="W19" s="318"/>
      <c r="X19" s="61"/>
      <c r="Y19" s="62"/>
      <c r="Z19" s="148">
        <v>7</v>
      </c>
      <c r="AA19" s="280" t="s">
        <v>131</v>
      </c>
      <c r="AB19" s="280"/>
      <c r="AC19" s="280"/>
      <c r="AD19" s="280"/>
      <c r="AE19" s="280"/>
      <c r="AF19" s="280"/>
      <c r="AG19" s="280"/>
      <c r="AH19" s="280"/>
      <c r="AI19" s="280"/>
      <c r="AJ19" s="280"/>
      <c r="AK19" s="280"/>
      <c r="AL19" s="280"/>
      <c r="AM19" s="280"/>
      <c r="AN19" s="280"/>
      <c r="AO19" s="280"/>
      <c r="AP19" s="280"/>
      <c r="AQ19" s="280"/>
      <c r="AR19" s="280"/>
      <c r="AS19" s="281"/>
      <c r="AT19" s="64"/>
    </row>
    <row r="20" spans="1:46" ht="30" customHeight="1" x14ac:dyDescent="0.35">
      <c r="A20" s="121"/>
      <c r="B20" s="314" t="s">
        <v>29</v>
      </c>
      <c r="C20" s="314"/>
      <c r="D20" s="314"/>
      <c r="E20" s="314"/>
      <c r="F20" s="314"/>
      <c r="G20" s="314"/>
      <c r="H20" s="314"/>
      <c r="I20" s="314"/>
      <c r="J20" s="314"/>
      <c r="K20" s="314"/>
      <c r="L20" s="314"/>
      <c r="M20" s="314"/>
      <c r="N20" s="314"/>
      <c r="O20" s="315">
        <f>'Input data'!AQ25</f>
        <v>0</v>
      </c>
      <c r="P20" s="315"/>
      <c r="Q20" s="315"/>
      <c r="R20" s="316" t="e">
        <f>'Input data'!AR25</f>
        <v>#DIV/0!</v>
      </c>
      <c r="S20" s="315"/>
      <c r="T20" s="315"/>
      <c r="U20" s="318"/>
      <c r="V20" s="318"/>
      <c r="W20" s="318"/>
      <c r="X20" s="61"/>
      <c r="Y20" s="62"/>
      <c r="Z20" s="148">
        <v>8</v>
      </c>
      <c r="AA20" s="271" t="s">
        <v>132</v>
      </c>
      <c r="AB20" s="271"/>
      <c r="AC20" s="271"/>
      <c r="AD20" s="271"/>
      <c r="AE20" s="271"/>
      <c r="AF20" s="271"/>
      <c r="AG20" s="271"/>
      <c r="AH20" s="271"/>
      <c r="AI20" s="271"/>
      <c r="AJ20" s="271"/>
      <c r="AK20" s="271"/>
      <c r="AL20" s="271"/>
      <c r="AM20" s="271"/>
      <c r="AN20" s="271"/>
      <c r="AO20" s="271"/>
      <c r="AP20" s="271"/>
      <c r="AQ20" s="271"/>
      <c r="AR20" s="271"/>
      <c r="AS20" s="272"/>
      <c r="AT20" s="64"/>
    </row>
    <row r="21" spans="1:46" ht="73" customHeight="1" x14ac:dyDescent="0.35">
      <c r="A21" s="121"/>
      <c r="B21" s="123" t="s">
        <v>37</v>
      </c>
      <c r="C21" s="282" t="s">
        <v>186</v>
      </c>
      <c r="D21" s="282"/>
      <c r="E21" s="282"/>
      <c r="F21" s="282"/>
      <c r="G21" s="282"/>
      <c r="H21" s="282"/>
      <c r="I21" s="282"/>
      <c r="J21" s="282"/>
      <c r="K21" s="282"/>
      <c r="L21" s="282"/>
      <c r="M21" s="282"/>
      <c r="N21" s="283"/>
      <c r="O21" s="284">
        <f>'Input data'!AQ26</f>
        <v>0</v>
      </c>
      <c r="P21" s="285"/>
      <c r="Q21" s="286"/>
      <c r="R21" s="287" t="e">
        <f>'Input data'!AR26</f>
        <v>#DIV/0!</v>
      </c>
      <c r="S21" s="288"/>
      <c r="T21" s="289"/>
      <c r="U21" s="290">
        <v>1</v>
      </c>
      <c r="V21" s="291"/>
      <c r="W21" s="292"/>
      <c r="X21" s="66"/>
      <c r="Y21" s="62"/>
      <c r="Z21" s="149">
        <v>9</v>
      </c>
      <c r="AA21" s="278" t="s">
        <v>140</v>
      </c>
      <c r="AB21" s="278"/>
      <c r="AC21" s="278"/>
      <c r="AD21" s="278"/>
      <c r="AE21" s="278"/>
      <c r="AF21" s="278"/>
      <c r="AG21" s="278"/>
      <c r="AH21" s="278"/>
      <c r="AI21" s="278"/>
      <c r="AJ21" s="278"/>
      <c r="AK21" s="278"/>
      <c r="AL21" s="278"/>
      <c r="AM21" s="278"/>
      <c r="AN21" s="278"/>
      <c r="AO21" s="278"/>
      <c r="AP21" s="278"/>
      <c r="AQ21" s="278"/>
      <c r="AR21" s="278"/>
      <c r="AS21" s="279"/>
      <c r="AT21" s="64"/>
    </row>
    <row r="22" spans="1:46" ht="95.65" customHeight="1" x14ac:dyDescent="0.35">
      <c r="A22" s="121"/>
      <c r="B22" s="123" t="s">
        <v>38</v>
      </c>
      <c r="C22" s="282" t="s">
        <v>179</v>
      </c>
      <c r="D22" s="282"/>
      <c r="E22" s="282"/>
      <c r="F22" s="282"/>
      <c r="G22" s="282"/>
      <c r="H22" s="282"/>
      <c r="I22" s="282"/>
      <c r="J22" s="282"/>
      <c r="K22" s="282"/>
      <c r="L22" s="282"/>
      <c r="M22" s="282"/>
      <c r="N22" s="283"/>
      <c r="O22" s="284">
        <f>'Input data'!AQ27</f>
        <v>0</v>
      </c>
      <c r="P22" s="285"/>
      <c r="Q22" s="286"/>
      <c r="R22" s="287" t="e">
        <f>'Input data'!AR27</f>
        <v>#DIV/0!</v>
      </c>
      <c r="S22" s="288"/>
      <c r="T22" s="289"/>
      <c r="U22" s="293"/>
      <c r="V22" s="294"/>
      <c r="W22" s="295"/>
      <c r="X22" s="66"/>
      <c r="Y22" s="67"/>
      <c r="Z22" s="149">
        <v>10</v>
      </c>
      <c r="AA22" s="269" t="s">
        <v>141</v>
      </c>
      <c r="AB22" s="269"/>
      <c r="AC22" s="269"/>
      <c r="AD22" s="269"/>
      <c r="AE22" s="269"/>
      <c r="AF22" s="269"/>
      <c r="AG22" s="269"/>
      <c r="AH22" s="269"/>
      <c r="AI22" s="269"/>
      <c r="AJ22" s="269"/>
      <c r="AK22" s="269"/>
      <c r="AL22" s="269"/>
      <c r="AM22" s="269"/>
      <c r="AN22" s="269"/>
      <c r="AO22" s="269"/>
      <c r="AP22" s="269"/>
      <c r="AQ22" s="269"/>
      <c r="AR22" s="269"/>
      <c r="AS22" s="270"/>
      <c r="AT22" s="64"/>
    </row>
    <row r="23" spans="1:46" ht="34.5" customHeight="1" x14ac:dyDescent="0.35">
      <c r="A23" s="121"/>
      <c r="B23" s="123" t="s">
        <v>40</v>
      </c>
      <c r="C23" s="282" t="s">
        <v>153</v>
      </c>
      <c r="D23" s="282"/>
      <c r="E23" s="282"/>
      <c r="F23" s="282"/>
      <c r="G23" s="282"/>
      <c r="H23" s="282"/>
      <c r="I23" s="282"/>
      <c r="J23" s="282"/>
      <c r="K23" s="282"/>
      <c r="L23" s="282"/>
      <c r="M23" s="282"/>
      <c r="N23" s="283"/>
      <c r="O23" s="284">
        <f>'Input data'!AQ28</f>
        <v>0</v>
      </c>
      <c r="P23" s="285"/>
      <c r="Q23" s="286"/>
      <c r="R23" s="287" t="e">
        <f>'Input data'!AR28</f>
        <v>#DIV/0!</v>
      </c>
      <c r="S23" s="288"/>
      <c r="T23" s="289"/>
      <c r="U23" s="296"/>
      <c r="V23" s="297"/>
      <c r="W23" s="298"/>
      <c r="X23" s="66"/>
      <c r="Y23" s="67"/>
      <c r="Z23" s="150">
        <v>11</v>
      </c>
      <c r="AA23" s="271" t="s">
        <v>133</v>
      </c>
      <c r="AB23" s="271"/>
      <c r="AC23" s="271"/>
      <c r="AD23" s="271"/>
      <c r="AE23" s="271"/>
      <c r="AF23" s="271"/>
      <c r="AG23" s="271"/>
      <c r="AH23" s="271"/>
      <c r="AI23" s="271"/>
      <c r="AJ23" s="271"/>
      <c r="AK23" s="271"/>
      <c r="AL23" s="271"/>
      <c r="AM23" s="271"/>
      <c r="AN23" s="271"/>
      <c r="AO23" s="271"/>
      <c r="AP23" s="271"/>
      <c r="AQ23" s="271"/>
      <c r="AR23" s="271"/>
      <c r="AS23" s="272"/>
      <c r="AT23" s="64"/>
    </row>
    <row r="24" spans="1:46" ht="15" customHeight="1" thickBot="1" x14ac:dyDescent="0.4">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151"/>
      <c r="AA24" s="273"/>
      <c r="AB24" s="273"/>
      <c r="AC24" s="273"/>
      <c r="AD24" s="273"/>
      <c r="AE24" s="273"/>
      <c r="AF24" s="273"/>
      <c r="AG24" s="273"/>
      <c r="AH24" s="273"/>
      <c r="AI24" s="273"/>
      <c r="AJ24" s="273"/>
      <c r="AK24" s="273"/>
      <c r="AL24" s="273"/>
      <c r="AM24" s="273"/>
      <c r="AN24" s="273"/>
      <c r="AO24" s="273"/>
      <c r="AP24" s="273"/>
      <c r="AQ24" s="273"/>
      <c r="AR24" s="273"/>
      <c r="AS24" s="274"/>
      <c r="AT24" s="64"/>
    </row>
    <row r="25" spans="1:46" x14ac:dyDescent="0.35">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row>
    <row r="26" spans="1:46" x14ac:dyDescent="0.3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AA26" s="68"/>
      <c r="AB26" s="68"/>
      <c r="AC26" s="68"/>
      <c r="AD26" s="68"/>
      <c r="AE26" s="68"/>
      <c r="AF26" s="68"/>
      <c r="AG26" s="68"/>
      <c r="AH26" s="68"/>
      <c r="AI26" s="68"/>
      <c r="AJ26" s="68"/>
      <c r="AK26" s="68"/>
      <c r="AL26" s="68"/>
      <c r="AM26" s="68"/>
      <c r="AN26" s="68"/>
      <c r="AO26" s="68"/>
      <c r="AP26" s="68"/>
      <c r="AQ26" s="68"/>
      <c r="AR26" s="68"/>
      <c r="AS26" s="68"/>
      <c r="AT26" s="64"/>
    </row>
  </sheetData>
  <sheetProtection algorithmName="SHA-512" hashValue="4fI65bKZhgCll1zH9TVRYjGIDDnVJJbuDHSRNXBbdtgikUd18KFO36VEkkclDoyVx/fIoI/njU4sLElLMrJVQg==" saltValue="tTW6jyHXS9xgjLOaSHSnNA==" spinCount="100000" sheet="1" objects="1" scenarios="1"/>
  <customSheetViews>
    <customSheetView guid="{1738CE30-2F3B-4957-9469-66BA89F4FB8B}" scale="90" showPageBreaks="1" view="pageBreakPreview">
      <selection activeCell="Y10" sqref="Y10"/>
      <pageMargins left="0.7" right="0.7" top="0.75" bottom="0.75" header="0.3" footer="0.3"/>
      <pageSetup paperSize="9" scale="68" orientation="landscape" r:id="rId1"/>
    </customSheetView>
  </customSheetViews>
  <mergeCells count="85">
    <mergeCell ref="U7:W7"/>
    <mergeCell ref="B6:N6"/>
    <mergeCell ref="O6:Q6"/>
    <mergeCell ref="B7:N7"/>
    <mergeCell ref="O7:Q7"/>
    <mergeCell ref="R7:T7"/>
    <mergeCell ref="C8:N8"/>
    <mergeCell ref="O8:Q8"/>
    <mergeCell ref="R8:T8"/>
    <mergeCell ref="U8:W8"/>
    <mergeCell ref="C9:N9"/>
    <mergeCell ref="O9:Q9"/>
    <mergeCell ref="R9:T9"/>
    <mergeCell ref="U9:W9"/>
    <mergeCell ref="C10:N10"/>
    <mergeCell ref="O10:Q10"/>
    <mergeCell ref="R10:T10"/>
    <mergeCell ref="U10:W10"/>
    <mergeCell ref="C11:N11"/>
    <mergeCell ref="O11:Q11"/>
    <mergeCell ref="R11:T11"/>
    <mergeCell ref="U11:W11"/>
    <mergeCell ref="R16:T16"/>
    <mergeCell ref="C12:N12"/>
    <mergeCell ref="O12:Q12"/>
    <mergeCell ref="R12:T12"/>
    <mergeCell ref="U12:W12"/>
    <mergeCell ref="C13:N13"/>
    <mergeCell ref="O13:Q13"/>
    <mergeCell ref="R13:T13"/>
    <mergeCell ref="U13:W13"/>
    <mergeCell ref="C14:N14"/>
    <mergeCell ref="O14:Q14"/>
    <mergeCell ref="R14:T14"/>
    <mergeCell ref="U14:W18"/>
    <mergeCell ref="C15:N15"/>
    <mergeCell ref="O15:Q15"/>
    <mergeCell ref="R15:T15"/>
    <mergeCell ref="C17:N17"/>
    <mergeCell ref="O17:Q17"/>
    <mergeCell ref="R17:T17"/>
    <mergeCell ref="C18:N18"/>
    <mergeCell ref="O18:Q18"/>
    <mergeCell ref="R18:T18"/>
    <mergeCell ref="U19:W19"/>
    <mergeCell ref="B20:N20"/>
    <mergeCell ref="O20:Q20"/>
    <mergeCell ref="R20:T20"/>
    <mergeCell ref="U20:W20"/>
    <mergeCell ref="R22:T22"/>
    <mergeCell ref="C23:N23"/>
    <mergeCell ref="O23:Q23"/>
    <mergeCell ref="R23:T23"/>
    <mergeCell ref="B19:N19"/>
    <mergeCell ref="O19:Q19"/>
    <mergeCell ref="R19:T19"/>
    <mergeCell ref="AA15:AS15"/>
    <mergeCell ref="Z7:AR7"/>
    <mergeCell ref="AA8:AQ8"/>
    <mergeCell ref="AA9:AQ9"/>
    <mergeCell ref="AA10:AQ10"/>
    <mergeCell ref="AA12:AS12"/>
    <mergeCell ref="AA13:AS14"/>
    <mergeCell ref="Z5:AD5"/>
    <mergeCell ref="AE5:AG5"/>
    <mergeCell ref="AI5:AK5"/>
    <mergeCell ref="A1:AT1"/>
    <mergeCell ref="A2:AT2"/>
    <mergeCell ref="A3:AT3"/>
    <mergeCell ref="AA22:AS22"/>
    <mergeCell ref="AA23:AS24"/>
    <mergeCell ref="C16:N16"/>
    <mergeCell ref="O16:Q16"/>
    <mergeCell ref="AA21:AS21"/>
    <mergeCell ref="AA16:AS16"/>
    <mergeCell ref="AA17:AS17"/>
    <mergeCell ref="AA18:AS18"/>
    <mergeCell ref="AA19:AS19"/>
    <mergeCell ref="AA20:AS20"/>
    <mergeCell ref="C21:N21"/>
    <mergeCell ref="O21:Q21"/>
    <mergeCell ref="R21:T21"/>
    <mergeCell ref="U21:W23"/>
    <mergeCell ref="C22:N22"/>
    <mergeCell ref="O22:Q22"/>
  </mergeCells>
  <pageMargins left="0.7" right="0.7" top="0.75" bottom="0.75" header="0.3" footer="0.3"/>
  <pageSetup paperSize="9" scale="63"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Input data</vt:lpstr>
      <vt:lpstr>drop down list</vt:lpstr>
      <vt:lpstr>Audit Summary</vt:lpstr>
      <vt:lpstr>'Input 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Lecky</dc:creator>
  <cp:lastModifiedBy>Catherine Hayes</cp:lastModifiedBy>
  <cp:lastPrinted>2019-04-04T13:39:25Z</cp:lastPrinted>
  <dcterms:created xsi:type="dcterms:W3CDTF">2017-05-10T15:30:53Z</dcterms:created>
  <dcterms:modified xsi:type="dcterms:W3CDTF">2025-02-04T11:52:26Z</dcterms:modified>
</cp:coreProperties>
</file>