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X:\Primary Care Share\5. TARGET\2. Resources and website\1. Resources\Audits\Uncomplicated UTI for women u65\5. Final documents\"/>
    </mc:Choice>
  </mc:AlternateContent>
  <xr:revisionPtr revIDLastSave="0" documentId="8_{8B53EFAD-AEFF-49BC-A8ED-4FA901C9B8E9}" xr6:coauthVersionLast="47" xr6:coauthVersionMax="47" xr10:uidLastSave="{00000000-0000-0000-0000-000000000000}"/>
  <workbookProtection workbookAlgorithmName="SHA-512" workbookHashValue="z1U1lPSr5qoFnYZZKrRdY50F4iFRLg454DPbAKhJ0G3nY9Jj4dXjoL7S7w7NVnBH21HRpwCTJGjc/dEjbEkHYA==" workbookSaltValue="4hdoa2UO0gcDYBDL6vRVOw==" workbookSpinCount="100000" lockStructure="1"/>
  <bookViews>
    <workbookView xWindow="-120" yWindow="-120" windowWidth="29040" windowHeight="15840" xr2:uid="{00000000-000D-0000-FFFF-FFFF00000000}"/>
  </bookViews>
  <sheets>
    <sheet name="Instructions" sheetId="5" r:id="rId1"/>
    <sheet name="Input data" sheetId="4" r:id="rId2"/>
    <sheet name="drop down list" sheetId="2" state="hidden" r:id="rId3"/>
    <sheet name="Audit Summary" sheetId="7" r:id="rId4"/>
  </sheets>
  <definedNames>
    <definedName name="_xlnm.Print_Area" localSheetId="3">'Audit Summary'!$A$1:$AT$21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4" l="1"/>
  <c r="AH11" i="4" s="1"/>
  <c r="AG16" i="4" l="1"/>
  <c r="O6" i="7"/>
  <c r="C29" i="4"/>
  <c r="C30" i="4" s="1"/>
  <c r="AF29" i="4" l="1"/>
  <c r="AF30" i="4" s="1"/>
  <c r="D29" i="4" l="1"/>
  <c r="D30" i="4" s="1"/>
  <c r="E29" i="4"/>
  <c r="E30" i="4" s="1"/>
  <c r="F29" i="4"/>
  <c r="F30" i="4" s="1"/>
  <c r="G29" i="4"/>
  <c r="G30" i="4" s="1"/>
  <c r="H29" i="4"/>
  <c r="H30" i="4" s="1"/>
  <c r="I29" i="4"/>
  <c r="I30" i="4" s="1"/>
  <c r="J29" i="4"/>
  <c r="J30" i="4" s="1"/>
  <c r="K29" i="4"/>
  <c r="K30" i="4" s="1"/>
  <c r="L29" i="4"/>
  <c r="L30" i="4" s="1"/>
  <c r="M29" i="4"/>
  <c r="M30" i="4" s="1"/>
  <c r="N29" i="4"/>
  <c r="N30" i="4" s="1"/>
  <c r="O29" i="4"/>
  <c r="O30" i="4" s="1"/>
  <c r="P29" i="4"/>
  <c r="P30" i="4" s="1"/>
  <c r="Q29" i="4"/>
  <c r="Q30" i="4" s="1"/>
  <c r="R29" i="4"/>
  <c r="R30" i="4" s="1"/>
  <c r="S29" i="4"/>
  <c r="S30" i="4" s="1"/>
  <c r="T29" i="4"/>
  <c r="T30" i="4" s="1"/>
  <c r="U29" i="4"/>
  <c r="U30" i="4" s="1"/>
  <c r="V29" i="4"/>
  <c r="V30" i="4" s="1"/>
  <c r="W29" i="4"/>
  <c r="W30" i="4" s="1"/>
  <c r="X29" i="4"/>
  <c r="X30" i="4" s="1"/>
  <c r="Y29" i="4"/>
  <c r="Y30" i="4" s="1"/>
  <c r="Z29" i="4"/>
  <c r="Z30" i="4" s="1"/>
  <c r="AA29" i="4"/>
  <c r="AA30" i="4" s="1"/>
  <c r="AB29" i="4"/>
  <c r="AB30" i="4" s="1"/>
  <c r="AC29" i="4"/>
  <c r="AC30" i="4" s="1"/>
  <c r="AD29" i="4"/>
  <c r="AD30" i="4" s="1"/>
  <c r="AE29" i="4"/>
  <c r="AE30" i="4" s="1"/>
  <c r="C32" i="4"/>
  <c r="C33" i="4" s="1"/>
  <c r="AG36" i="4" l="1"/>
  <c r="AG37" i="4"/>
  <c r="AG35" i="4"/>
  <c r="AG33" i="4"/>
  <c r="AH33" i="4" s="1"/>
  <c r="AG27" i="4"/>
  <c r="AG28" i="4"/>
  <c r="AG29" i="4"/>
  <c r="AH29" i="4" s="1"/>
  <c r="AG30" i="4"/>
  <c r="AH30" i="4" s="1"/>
  <c r="AG31" i="4"/>
  <c r="AG32" i="4"/>
  <c r="AH32" i="4" s="1"/>
  <c r="AG21" i="4"/>
  <c r="AG22" i="4"/>
  <c r="AG24" i="4"/>
  <c r="AG25" i="4"/>
  <c r="AG20" i="4"/>
  <c r="AG13" i="4"/>
  <c r="AG15" i="4" s="1"/>
  <c r="AH16" i="4" s="1"/>
  <c r="AG14" i="4"/>
  <c r="AG17" i="4"/>
  <c r="AH17" i="4" s="1"/>
  <c r="AG18" i="4"/>
  <c r="AG12" i="4"/>
  <c r="AH12" i="4" s="1"/>
  <c r="AG23" i="4" l="1"/>
  <c r="AH35" i="4"/>
  <c r="AH25" i="4"/>
  <c r="AH37" i="4"/>
  <c r="AH24" i="4"/>
  <c r="AH36" i="4"/>
  <c r="AH21" i="4"/>
  <c r="AH20" i="4"/>
  <c r="O10" i="7"/>
  <c r="R10" i="7" s="1"/>
  <c r="O16" i="7"/>
  <c r="R16" i="7" s="1"/>
  <c r="AH14" i="4"/>
  <c r="O15" i="7"/>
  <c r="R15" i="7" s="1"/>
  <c r="AH31" i="4"/>
  <c r="O14" i="7"/>
  <c r="R14" i="7" s="1"/>
  <c r="O13" i="7"/>
  <c r="R13" i="7" s="1"/>
  <c r="AH28" i="4"/>
  <c r="O18" i="7"/>
  <c r="R18" i="7" s="1"/>
  <c r="O9" i="7"/>
  <c r="R9" i="7" s="1"/>
  <c r="AH13" i="4"/>
  <c r="AH22" i="4"/>
  <c r="O11" i="7"/>
  <c r="R11" i="7" s="1"/>
  <c r="AH27" i="4"/>
  <c r="O12" i="7"/>
  <c r="R12" i="7" s="1"/>
  <c r="O17" i="7"/>
  <c r="R17" i="7" s="1"/>
  <c r="O8" i="7"/>
  <c r="R8" i="7" s="1"/>
  <c r="AI5" i="7"/>
  <c r="A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Leah Jones</author>
  </authors>
  <commentList>
    <comment ref="B29" authorId="0" shapeId="0" xr:uid="{00000000-0006-0000-0100-000001000000}">
      <text>
        <r>
          <rPr>
            <b/>
            <sz val="9"/>
            <color indexed="81"/>
            <rFont val="Tahoma"/>
            <family val="2"/>
          </rPr>
          <t>Leah Jones:</t>
        </r>
        <r>
          <rPr>
            <sz val="9"/>
            <color indexed="81"/>
            <rFont val="Tahoma"/>
            <family val="2"/>
          </rPr>
          <t xml:space="preserve">
creating a sum of C26:C29. We will use this number to calculate a score of 1 or 0 in C31</t>
        </r>
      </text>
    </comment>
    <comment ref="B30" authorId="0" shapeId="0" xr:uid="{00000000-0006-0000-0100-000002000000}">
      <text>
        <r>
          <rPr>
            <b/>
            <sz val="9"/>
            <color indexed="81"/>
            <rFont val="Tahoma"/>
            <family val="2"/>
          </rPr>
          <t>Leah Jones:</t>
        </r>
        <r>
          <rPr>
            <sz val="9"/>
            <color indexed="81"/>
            <rFont val="Tahoma"/>
            <family val="2"/>
          </rPr>
          <t xml:space="preserve">
Here we are giving a score of 1 IF people have ranked above 3 in the giving advice and self care section i.e. if they have ticked yes to points O, P, Q and R then they will score a ranking of 1 here. IF they have only given less than 4 pieces of advice they will rank 0</t>
        </r>
      </text>
    </comment>
    <comment ref="B32" authorId="0" shapeId="0" xr:uid="{00000000-0006-0000-0100-000003000000}">
      <text>
        <r>
          <rPr>
            <b/>
            <sz val="9"/>
            <color indexed="81"/>
            <rFont val="Tahoma"/>
            <family val="2"/>
          </rPr>
          <t>Leah Jones:</t>
        </r>
        <r>
          <rPr>
            <sz val="9"/>
            <color indexed="81"/>
            <rFont val="Tahoma"/>
            <family val="2"/>
          </rPr>
          <t xml:space="preserve">
This is a sum of the ranking for giving advice (C31: did they give all the advice in line with guidance) and if they answered yes to the giving the TYI leaflet (C32). This will be use din the IF formula used to test compliance with guidance in row 34</t>
        </r>
      </text>
    </comment>
  </commentList>
</comments>
</file>

<file path=xl/sharedStrings.xml><?xml version="1.0" encoding="utf-8"?>
<sst xmlns="http://schemas.openxmlformats.org/spreadsheetml/2006/main" count="176" uniqueCount="125">
  <si>
    <t>TARGET antibiotics Audit tools: Uncomplicated UTI for women UNDER 65</t>
  </si>
  <si>
    <t xml:space="preserve">Audits aim to provide a snapshot of prescribing at a particular point in time. Conducting audits and action planning together enables a practice to understand current antibiotic prescribing patterns, discuss within the team and make improvements, if necessary. Use this audit template to evaluate antibiotic prescribing against current local and/or national guidelines.  The tool will allow prescribers to compare their prescribing decisions with local guidance and will support identification of areas for quality improvement.  </t>
  </si>
  <si>
    <t>AIM</t>
  </si>
  <si>
    <t>How to complete this audit</t>
  </si>
  <si>
    <t>Use a new workbook for each audit period. Note: A paper based audit can be downloaded from the TARGET website to allow consultation details to be recorded by hand if preferred.</t>
  </si>
  <si>
    <r>
      <rPr>
        <b/>
        <sz val="11"/>
        <color theme="3"/>
        <rFont val="Calibri"/>
        <family val="2"/>
      </rPr>
      <t>Step 2:</t>
    </r>
    <r>
      <rPr>
        <sz val="11"/>
        <rFont val="Calibri"/>
        <family val="2"/>
      </rPr>
      <t xml:space="preserve"> Search for 10-30 consultations relating to suspected UTI in adult women (under 65 years). Exclude people who are pregnant, have catheters, a structural urological abnormality or recurrent UTI (2 UTIs in the last 6 months or 3 episodes in the last year). (use a minimum of 10 consultations, plus 1 consultation for every 1k patients if practice size is above 10k; maximum 30 consultations e.g. 15k list size = 15 consultations).  The Read codes below are a sample of codes that can be used but consider adding codes that you or your colleagues are likely to use when assessing patients with suspected UTIs. Searching for just a few codes that you usually use may identify all the consultations you require for the audit. Additionally, if you know that coding is inconsistent, you may wish to search for patients who have been prescribed a UTI antibiotic that includes trimethoprim, nitrofurantoin, pivmecillinam, fosfomycin, in the previous 1 month (Extend the time period if necessary). You may need to add ciprofloxacin, cefalexin and co-amoxiclav if these are used for UTI in your practice.</t>
    </r>
  </si>
  <si>
    <t>K15</t>
  </si>
  <si>
    <t>Cystitis</t>
  </si>
  <si>
    <t>K190</t>
  </si>
  <si>
    <t>Urinary tract Infection</t>
  </si>
  <si>
    <t>1J4</t>
  </si>
  <si>
    <t>Suspected UTI</t>
  </si>
  <si>
    <t>K190z</t>
  </si>
  <si>
    <t>UTI, site not specified NOS</t>
  </si>
  <si>
    <r>
      <rPr>
        <b/>
        <sz val="11"/>
        <color theme="3"/>
        <rFont val="Calibri"/>
        <family val="2"/>
        <scheme val="minor"/>
      </rPr>
      <t>Step 3</t>
    </r>
    <r>
      <rPr>
        <sz val="11"/>
        <color theme="1"/>
        <rFont val="Calibri"/>
        <family val="2"/>
        <scheme val="minor"/>
      </rPr>
      <t>: Input your findings in data collection table found in the Input data tab. Where a patient had a consultation more than once in the audit period, a separate row should be completed for each consultation.</t>
    </r>
  </si>
  <si>
    <t xml:space="preserve">         a. Select the number of patients being audited from the drop down menu in cell C3</t>
  </si>
  <si>
    <t xml:space="preserve">         b. You need only enter results in the grey cells. Provided you have entered your findings accurately, using ONLY the numbers 1 and 0 where yes=1, no=0, the spreadsheet will automatically 
              calculate your results. </t>
  </si>
  <si>
    <r>
      <rPr>
        <b/>
        <sz val="11"/>
        <color theme="3"/>
        <rFont val="Calibri"/>
        <family val="2"/>
        <scheme val="minor"/>
      </rPr>
      <t>Step 4</t>
    </r>
    <r>
      <rPr>
        <sz val="11"/>
        <color theme="1"/>
        <rFont val="Calibri"/>
        <family val="2"/>
        <scheme val="minor"/>
      </rPr>
      <t xml:space="preserve">: How did you do? A summary of your audit and compliance with NICE / PHE tools is automatically provided at the bottom of the data collection table. </t>
    </r>
  </si>
  <si>
    <t>Data Entry Instructions</t>
  </si>
  <si>
    <t xml:space="preserve">Enter consultation data in the </t>
  </si>
  <si>
    <t>Input data</t>
  </si>
  <si>
    <t xml:space="preserve">worksheet using the numerical values of either 1 or 0 where 1=yes and 0=no. </t>
  </si>
  <si>
    <t>Complete/select data according to the options below:</t>
  </si>
  <si>
    <t>Audit details</t>
  </si>
  <si>
    <t>Number of consultations</t>
  </si>
  <si>
    <t>Type in cell C3 the number of consultations in the audit. This cell is used in further calculations</t>
  </si>
  <si>
    <t>Audit date range</t>
  </si>
  <si>
    <t>Note the date or period when you completed the audit</t>
  </si>
  <si>
    <t>Evidence of diagnostic decision</t>
  </si>
  <si>
    <t>A</t>
  </si>
  <si>
    <t>Optional - add clinician initials or role</t>
  </si>
  <si>
    <t>B</t>
  </si>
  <si>
    <t>Vaginal/urethral cause excluded</t>
  </si>
  <si>
    <t xml:space="preserve"> 1=yes and 0=no. </t>
  </si>
  <si>
    <t>C</t>
  </si>
  <si>
    <t>Sepsis considered</t>
  </si>
  <si>
    <t>D</t>
  </si>
  <si>
    <t>Pyelonephritis considered</t>
  </si>
  <si>
    <t>E</t>
  </si>
  <si>
    <t>Sepsis or pyelonephritis present</t>
  </si>
  <si>
    <t>F</t>
  </si>
  <si>
    <t>Lower UTI diagnosis in line with National guidance</t>
  </si>
  <si>
    <t>G</t>
  </si>
  <si>
    <t xml:space="preserve">Culture sent </t>
  </si>
  <si>
    <t>Management decision / Treatment</t>
  </si>
  <si>
    <t>H</t>
  </si>
  <si>
    <t>No antibiotic given</t>
  </si>
  <si>
    <t>I</t>
  </si>
  <si>
    <t xml:space="preserve">Back-up/delayed antibiotic given </t>
  </si>
  <si>
    <t>J</t>
  </si>
  <si>
    <t xml:space="preserve">Immediate antibiotic given </t>
  </si>
  <si>
    <t>K</t>
  </si>
  <si>
    <t>Patients given treatment according to guideline</t>
  </si>
  <si>
    <t>L</t>
  </si>
  <si>
    <t>Those patients where an antibiotic was given but an MSU was negative</t>
  </si>
  <si>
    <t>Giving Advice</t>
  </si>
  <si>
    <t>M</t>
  </si>
  <si>
    <t xml:space="preserve">Self-care advice given about managing symptoms including fever </t>
  </si>
  <si>
    <t>N</t>
  </si>
  <si>
    <t xml:space="preserve">safety netting advice given about when to re-consult </t>
  </si>
  <si>
    <t>O</t>
  </si>
  <si>
    <t xml:space="preserve">Shared the TARGET TYI- UTI leaflet </t>
  </si>
  <si>
    <t>Compliance with guidance to give advice?</t>
  </si>
  <si>
    <t>This cell will autocalculate. A positive result will appear if you responded yes to rows L-O OR responded yes to sharing the TARGET leaflet as the leaflet conatins all of the advice in rows L-O.</t>
  </si>
  <si>
    <t xml:space="preserve">If antibiotics were prescribed </t>
  </si>
  <si>
    <t>P</t>
  </si>
  <si>
    <t xml:space="preserve">Antibiotic choice correct </t>
  </si>
  <si>
    <t>Q</t>
  </si>
  <si>
    <t xml:space="preserve">Dose/frequency correct </t>
  </si>
  <si>
    <t>R</t>
  </si>
  <si>
    <t>Course length correct</t>
  </si>
  <si>
    <t>Reports</t>
  </si>
  <si>
    <t>A summary report is automatically generated in the tab:</t>
  </si>
  <si>
    <t>Audit summary</t>
  </si>
  <si>
    <t>Antibiotic Prescribing in Primary Care: UNCOMPLICATED UTI Audit for women UNDER 65</t>
  </si>
  <si>
    <t xml:space="preserve">to </t>
  </si>
  <si>
    <t>Main results table (NOTE: complete the table using the numbers 1 and 0 where yes=1, no=0)</t>
  </si>
  <si>
    <r>
      <rPr>
        <b/>
        <sz val="14"/>
        <color rgb="FF000000"/>
        <rFont val="Arial"/>
        <family val="2"/>
      </rPr>
      <t>Patients in audit consulting with UNCOMPLICATED UTI</t>
    </r>
    <r>
      <rPr>
        <b/>
        <sz val="10"/>
        <color rgb="FF000000"/>
        <rFont val="Arial"/>
        <family val="2"/>
      </rPr>
      <t xml:space="preserve">
</t>
    </r>
    <r>
      <rPr>
        <sz val="10"/>
        <color rgb="FF000000"/>
        <rFont val="Arial"/>
        <family val="2"/>
      </rPr>
      <t>complete the table using the numbers 1 and 0 where yes=1, no=0</t>
    </r>
  </si>
  <si>
    <t>Number of patients (N)</t>
  </si>
  <si>
    <t>% of Total with Uncomplicated UTI</t>
  </si>
  <si>
    <t xml:space="preserve">Your target % for good practice </t>
  </si>
  <si>
    <t>NOTES</t>
  </si>
  <si>
    <t>Patient ID</t>
  </si>
  <si>
    <r>
      <rPr>
        <b/>
        <sz val="11"/>
        <color rgb="FF000000"/>
        <rFont val="Arial"/>
        <family val="2"/>
      </rPr>
      <t xml:space="preserve">Vaginal/urethral cause excluded </t>
    </r>
    <r>
      <rPr>
        <sz val="11"/>
        <color rgb="FF000000"/>
        <rFont val="Arial"/>
        <family val="2"/>
      </rPr>
      <t>e.g. notes mention absence of discharge, e.g. vulvovaginal atrophy, STI or urethritis</t>
    </r>
  </si>
  <si>
    <r>
      <rPr>
        <b/>
        <sz val="11"/>
        <color rgb="FF000000"/>
        <rFont val="Arial"/>
        <family val="2"/>
      </rPr>
      <t>Sepsis considered</t>
    </r>
    <r>
      <rPr>
        <sz val="11"/>
        <color rgb="FF000000"/>
        <rFont val="Arial"/>
        <family val="2"/>
      </rPr>
      <t xml:space="preserve"> (e.g. notes contain mention of temperature, heart rate, respiratory rate or BP).</t>
    </r>
  </si>
  <si>
    <r>
      <rPr>
        <b/>
        <sz val="11"/>
        <color rgb="FF000000"/>
        <rFont val="Arial"/>
        <family val="2"/>
      </rPr>
      <t>Pyelonephritis considered</t>
    </r>
    <r>
      <rPr>
        <sz val="11"/>
        <color rgb="FF000000"/>
        <rFont val="Arial"/>
        <family val="2"/>
      </rPr>
      <t xml:space="preserve"> (e.g. notes mention absence of fever, chills, flank pain/tenderness)</t>
    </r>
  </si>
  <si>
    <t>HIDDEN ROW FOR E CALCULATION</t>
  </si>
  <si>
    <r>
      <rPr>
        <b/>
        <sz val="11"/>
        <color rgb="FF000000"/>
        <rFont val="Arial"/>
        <family val="2"/>
      </rPr>
      <t>Sepsis or Pyelonephritis</t>
    </r>
    <r>
      <rPr>
        <sz val="11"/>
        <color rgb="FF000000"/>
        <rFont val="Arial"/>
        <family val="2"/>
      </rPr>
      <t xml:space="preserve"> present</t>
    </r>
  </si>
  <si>
    <r>
      <t xml:space="preserve">Lower UTI diagnosis in line with national guidance e.g. PHE:
patient has 2 or 3 diagnostic symptoms/signs (dysuria / new nocturia / cloudy urine)
</t>
    </r>
    <r>
      <rPr>
        <b/>
        <sz val="11"/>
        <color rgb="FF000000"/>
        <rFont val="Arial"/>
        <family val="2"/>
      </rPr>
      <t>OR</t>
    </r>
    <r>
      <rPr>
        <sz val="11"/>
        <color rgb="FF000000"/>
        <rFont val="Arial"/>
        <family val="2"/>
      </rPr>
      <t xml:space="preserve">
1 diagnostic sign AND positive dipstick (nitrite positive or leukocytes AND RBC positive)
</t>
    </r>
    <r>
      <rPr>
        <b/>
        <sz val="11"/>
        <color rgb="FF000000"/>
        <rFont val="Arial"/>
        <family val="2"/>
      </rPr>
      <t xml:space="preserve">OR </t>
    </r>
    <r>
      <rPr>
        <sz val="11"/>
        <color rgb="FF000000"/>
        <rFont val="Arial"/>
        <family val="2"/>
      </rPr>
      <t xml:space="preserve">
other severe urinary symptoms AND positive dipstick (nitrite positive or leukocytes AND RBC positive)</t>
    </r>
  </si>
  <si>
    <t>Culture sent e.g. if risk of resistance, pyelonephritis suspected, diagnostic uncertainty</t>
  </si>
  <si>
    <t>Management decision / treatment</t>
  </si>
  <si>
    <t>Back-up/delayed antibiotic given</t>
  </si>
  <si>
    <t>SUMMARY FOR K,L,P,Q,R CALCULATION</t>
  </si>
  <si>
    <t>Giving advice</t>
  </si>
  <si>
    <t>Self-care advice given about managing symptoms including fever</t>
  </si>
  <si>
    <t>Safety netting advice given about when to re-consult</t>
  </si>
  <si>
    <t xml:space="preserve">HIDDEN ROW FOR TOTAL </t>
  </si>
  <si>
    <t>HIDDEN ROW FOR "IF" FORMULA</t>
  </si>
  <si>
    <t>Shared the TARGET Treating Your Infection UTI leaflet (or similar leaflet)</t>
  </si>
  <si>
    <t>HIDDEN ROW FOR FORMULA</t>
  </si>
  <si>
    <t>If antibiotics were prescribed was the…</t>
  </si>
  <si>
    <t>Antibiotic choice correct 
1st line: Nitrofurantoin or
If low resistance risk: Trimethoprim; 2nd choice (when first-choice not suitable) Pivmecillinam or Fosfomycin</t>
  </si>
  <si>
    <r>
      <t>Dose/frequency correct 
N</t>
    </r>
    <r>
      <rPr>
        <i/>
        <sz val="11"/>
        <color rgb="FF000000"/>
        <rFont val="Arial"/>
        <family val="2"/>
      </rPr>
      <t>itrofurantoin 100mg m/r BD OR 50mg i/r QDS
Trimethoprim 200mg BD; or 2nd line in women: Pivmecillinam 400mg stat then 200mg tds; fosfomycin 3g single dose</t>
    </r>
    <r>
      <rPr>
        <i/>
        <u/>
        <sz val="11"/>
        <color rgb="FF000000"/>
        <rFont val="Arial"/>
        <family val="2"/>
      </rPr>
      <t xml:space="preserve">
</t>
    </r>
  </si>
  <si>
    <r>
      <t>Course length correct
W</t>
    </r>
    <r>
      <rPr>
        <i/>
        <sz val="11"/>
        <color rgb="FF000000"/>
        <rFont val="Arial"/>
        <family val="2"/>
      </rPr>
      <t xml:space="preserve">omen: 3 days (not if complicated i.e. male, pregnancy, recurrent UTI or pyelonephritis) 1 day for fosfomycin
</t>
    </r>
  </si>
  <si>
    <t>S</t>
  </si>
  <si>
    <t>Antibiotic Prescribing in Primary Care</t>
  </si>
  <si>
    <t>UNCOMPLICATED UTI Audit for women UNDER 65</t>
  </si>
  <si>
    <t>Summary Findings</t>
  </si>
  <si>
    <t>to</t>
  </si>
  <si>
    <t>Total number of patients in audit</t>
  </si>
  <si>
    <t>Criteria</t>
  </si>
  <si>
    <t>Number of patients</t>
  </si>
  <si>
    <t>Total % patients</t>
  </si>
  <si>
    <t>Target %</t>
  </si>
  <si>
    <t xml:space="preserve">Vaginal/urethral cause excluded </t>
  </si>
  <si>
    <t>What can you do to improve guidance compliance? Reflect on your performance and complete the questions below.</t>
  </si>
  <si>
    <t>Sepsis/pyelonephritis considered</t>
  </si>
  <si>
    <t>Immediate antibiotic given</t>
  </si>
  <si>
    <t xml:space="preserve">TARGET Treating Your Infection UTI lealfet (or similar leaflet) shared with patient </t>
  </si>
  <si>
    <t>Were antibiotics prescribed</t>
  </si>
  <si>
    <r>
      <rPr>
        <b/>
        <sz val="14"/>
        <color rgb="FFC00000"/>
        <rFont val="Calibri"/>
        <family val="2"/>
        <scheme val="minor"/>
      </rPr>
      <t>HOW TO USE THIS AUDIT</t>
    </r>
    <r>
      <rPr>
        <sz val="11"/>
        <rFont val="Calibri"/>
        <family val="2"/>
        <scheme val="minor"/>
      </rPr>
      <t xml:space="preserve">
</t>
    </r>
    <r>
      <rPr>
        <b/>
        <sz val="11"/>
        <color theme="3"/>
        <rFont val="Calibri"/>
        <family val="2"/>
        <scheme val="minor"/>
      </rPr>
      <t>Step 1:</t>
    </r>
    <r>
      <rPr>
        <sz val="11"/>
        <rFont val="Calibri"/>
        <family val="2"/>
        <scheme val="minor"/>
      </rPr>
      <t xml:space="preserve"> Familiarise yourself with the diagnostic and management guidance by reviewing: 
Figure 1: Diagnostic decision tool for women (under 65 years) with suspected UTI
[UKHSA/NHSE Quick reference tool for primary care] to reflect on your practice’s or your individual 
compliance with the recommended algorithm. You can visit the website for more 
information and rationale: 
https://www.gov.uk/government/publications/urinary-tract-infection-diagnosis
NICE/PHE UTI (lower): antimicrobial prescribing guideline Table 1: Covering choice of 
antibiotic in non-pregnant women aged 16 years and over. The table will help you 
determine if each patient in your audit has been prescribed the recommended antibiotics, 
including dose, frequency and duration. You can visit the website for more information 
and the rationale: https://www.nice.org.uk/guidance/ng109 
If there are symptoms of pyelonephritis or the person has a complicated UTI (associated 
with a structural or functional abnormality, or underlying disease, which increases the 
risk of a more serious outcome or treatment failure), see the recommendations on choice 
of antibiotic in the NICE antimicrobial prescribing guideline on acute pyelonephritis. 
You may wish to use your local primary care organisation’s guidance as an alternative.
Please view the TARGET treating Your Infection UTI (TYI-UTI) leaflet for self-care safety 
netting and other patient advice to share during the consultation: 
https://www.rcgp.org.uk/TARGET-patient-leaflets 
</t>
    </r>
  </si>
  <si>
    <t>To evaluate the diagnosis and management of uncomplicated urinary tract infections (UTI) in women under 65 years.
Audit criteria are based on Public Health England (PHE) and NICE guidance and UK Health Security Agency (UKHSA) 
and NHS England (NHSE) tools.</t>
  </si>
  <si>
    <t>Version: 1.1, Published: July 2021, Review Date: July 2023, Last update: May 2025</t>
  </si>
  <si>
    <t>Compliance with NICE/PHE Guidance for Management of UNCOMPLICATED UTI</t>
  </si>
  <si>
    <r>
      <t xml:space="preserve">The 3 criteria we had the </t>
    </r>
    <r>
      <rPr>
        <b/>
        <u/>
        <sz val="11"/>
        <color theme="1"/>
        <rFont val="Calibri"/>
        <family val="2"/>
        <scheme val="minor"/>
      </rPr>
      <t>best</t>
    </r>
    <r>
      <rPr>
        <b/>
        <sz val="11"/>
        <color theme="1"/>
        <rFont val="Calibri"/>
        <family val="2"/>
        <scheme val="minor"/>
      </rPr>
      <t xml:space="preserve"> compliance with are:
1.
2.
3.
The 3 criteria which are priority areas for discussion are:
1.
2.
3.
Reflection: How will I improve our low compliance?
Reflection: How will I maintain our good compliance?
Tips to share with other practices and clinicians:
Things that might help are:
1. Agree a diagnostic and treatment target and re-audit in 1 - 3 months
Tools that could help you:
1. Promote use of the summary of antimicrobial prescribing guidance - managing common infections in practice in the TARGET toolkit: https://www.rcgp.org.uk/TARGETantibiotics
2. Encourage use of TARGET Treating Your Infection – Urinary Tract infection (TYI-UTI) leaflet: https://www.rcgp.org.uk/TARGET-patient-leaflets 
3. Share TARGET TYI-UTI leaflet on clinical system 
4. Promote use of TARGET webinars and e-Learning 
9. Re-audit in ____ months - identify a date when you will repeat the audit ( ___ / ___ / 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</si>
</sst>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000000"/>
      <name val="Arial"/>
      <family val="2"/>
    </font>
    <font>
      <b/>
      <sz val="10"/>
      <color rgb="FF000000"/>
      <name val="Arial"/>
      <family val="2"/>
    </font>
    <font>
      <b/>
      <sz val="14"/>
      <color rgb="FF000000"/>
      <name val="Arial"/>
      <family val="2"/>
    </font>
    <font>
      <sz val="10"/>
      <color rgb="FF000000"/>
      <name val="Arial"/>
      <family val="2"/>
    </font>
    <font>
      <sz val="11"/>
      <color rgb="FF000000"/>
      <name val="Arial"/>
      <family val="2"/>
    </font>
    <font>
      <i/>
      <sz val="11"/>
      <color rgb="FF000000"/>
      <name val="Arial"/>
      <family val="2"/>
    </font>
    <font>
      <b/>
      <sz val="12"/>
      <color theme="3"/>
      <name val="Arial"/>
      <family val="2"/>
    </font>
    <font>
      <b/>
      <sz val="11"/>
      <color theme="3"/>
      <name val="Calibri"/>
      <family val="2"/>
      <scheme val="minor"/>
    </font>
    <font>
      <b/>
      <sz val="11"/>
      <color theme="1"/>
      <name val="Calibri"/>
      <family val="2"/>
      <scheme val="minor"/>
    </font>
    <font>
      <u/>
      <sz val="11"/>
      <color theme="10"/>
      <name val="Calibri"/>
      <family val="2"/>
    </font>
    <font>
      <u/>
      <sz val="11"/>
      <color indexed="20"/>
      <name val="Calibri"/>
      <family val="2"/>
    </font>
    <font>
      <b/>
      <sz val="11"/>
      <color indexed="8"/>
      <name val="Calibri"/>
      <family val="2"/>
    </font>
    <font>
      <b/>
      <sz val="18"/>
      <color indexed="20"/>
      <name val="Calibri"/>
      <family val="2"/>
    </font>
    <font>
      <b/>
      <sz val="11"/>
      <color indexed="10"/>
      <name val="Calibri"/>
      <family val="2"/>
    </font>
    <font>
      <sz val="11"/>
      <name val="Calibri"/>
      <family val="2"/>
    </font>
    <font>
      <b/>
      <sz val="10"/>
      <color rgb="FF000000"/>
      <name val="Calibri"/>
      <family val="2"/>
      <scheme val="minor"/>
    </font>
    <font>
      <b/>
      <sz val="11"/>
      <color rgb="FF000000"/>
      <name val="Calibri"/>
      <family val="2"/>
      <scheme val="minor"/>
    </font>
    <font>
      <sz val="11"/>
      <color rgb="FF000000"/>
      <name val="Calibri"/>
      <family val="2"/>
      <scheme val="minor"/>
    </font>
    <font>
      <sz val="8"/>
      <color theme="1"/>
      <name val="Arial"/>
      <family val="2"/>
    </font>
    <font>
      <sz val="11"/>
      <name val="Calibri"/>
      <family val="2"/>
      <scheme val="minor"/>
    </font>
    <font>
      <b/>
      <sz val="22"/>
      <color theme="3"/>
      <name val="Calibri"/>
      <family val="2"/>
    </font>
    <font>
      <b/>
      <sz val="11"/>
      <color indexed="8"/>
      <name val="Calibri"/>
      <family val="2"/>
      <scheme val="minor"/>
    </font>
    <font>
      <b/>
      <sz val="12"/>
      <name val="Arial"/>
      <family val="2"/>
    </font>
    <font>
      <b/>
      <sz val="11"/>
      <color rgb="FFFF0000"/>
      <name val="Calibri"/>
      <family val="2"/>
      <scheme val="minor"/>
    </font>
    <font>
      <b/>
      <sz val="11"/>
      <color theme="3"/>
      <name val="Calibri"/>
      <family val="2"/>
    </font>
    <font>
      <sz val="9"/>
      <color indexed="81"/>
      <name val="Tahoma"/>
      <family val="2"/>
    </font>
    <font>
      <b/>
      <sz val="9"/>
      <color indexed="81"/>
      <name val="Tahoma"/>
      <family val="2"/>
    </font>
    <font>
      <i/>
      <u/>
      <sz val="11"/>
      <color rgb="FF000000"/>
      <name val="Arial"/>
      <family val="2"/>
    </font>
    <font>
      <b/>
      <u/>
      <sz val="11"/>
      <color theme="1"/>
      <name val="Calibri"/>
      <family val="2"/>
      <scheme val="minor"/>
    </font>
    <font>
      <b/>
      <sz val="22"/>
      <color rgb="FFC00000"/>
      <name val="Calibri"/>
      <family val="2"/>
    </font>
    <font>
      <b/>
      <sz val="14"/>
      <color rgb="FFC00000"/>
      <name val="Calibri"/>
      <family val="2"/>
    </font>
    <font>
      <b/>
      <sz val="14"/>
      <color rgb="FFC00000"/>
      <name val="Calibri"/>
      <family val="2"/>
      <scheme val="minor"/>
    </font>
    <font>
      <b/>
      <sz val="18"/>
      <color rgb="FFC00000"/>
      <name val="Calibri"/>
      <family val="2"/>
    </font>
    <font>
      <b/>
      <sz val="16"/>
      <color rgb="FFC00000"/>
      <name val="Arial"/>
      <family val="2"/>
    </font>
    <font>
      <b/>
      <sz val="14"/>
      <color rgb="FFC00000"/>
      <name val="Arial"/>
      <family val="2"/>
    </font>
    <font>
      <b/>
      <sz val="12"/>
      <color rgb="FFC00000"/>
      <name val="Arial"/>
      <family val="2"/>
    </font>
    <font>
      <b/>
      <sz val="10"/>
      <color theme="1"/>
      <name val="Calibri"/>
      <family val="2"/>
      <scheme val="minor"/>
    </font>
    <font>
      <sz val="8"/>
      <color rgb="FF000000"/>
      <name val="Arial"/>
      <family val="2"/>
    </font>
    <font>
      <b/>
      <sz val="8"/>
      <color rgb="FF000000"/>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theme="5" tint="0.79998168889431442"/>
        <bgColor indexed="64"/>
      </patternFill>
    </fill>
  </fills>
  <borders count="3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254">
    <xf numFmtId="0" fontId="0" fillId="0" borderId="0" xfId="0"/>
    <xf numFmtId="0" fontId="0" fillId="4" borderId="0" xfId="0" applyFill="1"/>
    <xf numFmtId="0" fontId="0" fillId="4" borderId="0" xfId="0" applyFont="1" applyFill="1"/>
    <xf numFmtId="0" fontId="0" fillId="5" borderId="0" xfId="0" applyFill="1"/>
    <xf numFmtId="0" fontId="0" fillId="0" borderId="0" xfId="0" applyFill="1"/>
    <xf numFmtId="0" fontId="0" fillId="0" borderId="0" xfId="0" applyFont="1" applyFill="1"/>
    <xf numFmtId="0" fontId="26" fillId="5" borderId="2" xfId="0" applyFont="1" applyFill="1" applyBorder="1" applyAlignment="1" applyProtection="1">
      <alignment horizontal="center" vertical="center"/>
    </xf>
    <xf numFmtId="0" fontId="0" fillId="0" borderId="0" xfId="0" applyProtection="1"/>
    <xf numFmtId="0" fontId="21" fillId="5" borderId="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9" fontId="8" fillId="5" borderId="0" xfId="1" applyFont="1" applyFill="1" applyBorder="1" applyAlignment="1" applyProtection="1">
      <alignment horizontal="center" vertical="center"/>
    </xf>
    <xf numFmtId="0" fontId="0" fillId="5" borderId="0" xfId="0" applyFill="1" applyProtection="1"/>
    <xf numFmtId="0" fontId="19" fillId="5" borderId="0" xfId="0" applyFont="1" applyFill="1" applyBorder="1" applyAlignment="1" applyProtection="1">
      <alignment horizontal="center" vertical="center" wrapText="1"/>
    </xf>
    <xf numFmtId="0" fontId="20" fillId="5" borderId="9" xfId="0" applyFont="1" applyFill="1" applyBorder="1" applyAlignment="1" applyProtection="1">
      <alignment horizontal="center" vertical="center" wrapText="1"/>
    </xf>
    <xf numFmtId="9" fontId="21" fillId="5" borderId="0" xfId="0" applyNumberFormat="1" applyFont="1" applyFill="1" applyBorder="1" applyAlignment="1" applyProtection="1">
      <alignment horizontal="center" vertical="center"/>
    </xf>
    <xf numFmtId="0" fontId="2" fillId="5" borderId="0" xfId="0" applyFont="1" applyFill="1" applyProtection="1"/>
    <xf numFmtId="0" fontId="8" fillId="2" borderId="11" xfId="0" applyFont="1" applyFill="1" applyBorder="1" applyAlignment="1" applyProtection="1">
      <alignment horizontal="center" vertical="center"/>
    </xf>
    <xf numFmtId="0" fontId="8" fillId="6" borderId="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1" fontId="8" fillId="6" borderId="4" xfId="0" applyNumberFormat="1" applyFont="1" applyFill="1" applyBorder="1" applyAlignment="1" applyProtection="1">
      <alignment horizontal="center" vertical="center"/>
      <protection locked="0"/>
    </xf>
    <xf numFmtId="1" fontId="8" fillId="6" borderId="4" xfId="0" applyNumberFormat="1" applyFont="1" applyFill="1" applyBorder="1" applyAlignment="1" applyProtection="1">
      <alignment horizontal="left" vertical="center"/>
      <protection locked="0"/>
    </xf>
    <xf numFmtId="9" fontId="8" fillId="0" borderId="4" xfId="1"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2" fillId="0" borderId="0" xfId="0" applyFont="1" applyProtection="1"/>
    <xf numFmtId="0" fontId="3" fillId="0" borderId="0" xfId="0" applyFont="1" applyAlignment="1" applyProtection="1">
      <alignment horizontal="left"/>
    </xf>
    <xf numFmtId="0" fontId="2" fillId="0" borderId="0" xfId="0" applyFont="1" applyAlignment="1" applyProtection="1">
      <alignment wrapText="1"/>
    </xf>
    <xf numFmtId="0" fontId="2" fillId="0" borderId="4" xfId="0" applyFont="1" applyBorder="1" applyProtection="1"/>
    <xf numFmtId="0" fontId="8" fillId="0" borderId="4"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4" fillId="7" borderId="4" xfId="0" applyFont="1" applyFill="1" applyBorder="1" applyAlignment="1" applyProtection="1">
      <alignment horizontal="left" vertical="top" wrapText="1"/>
    </xf>
    <xf numFmtId="0" fontId="8" fillId="7" borderId="25" xfId="0" applyFont="1" applyFill="1" applyBorder="1" applyAlignment="1" applyProtection="1">
      <alignment horizontal="center" vertical="center"/>
    </xf>
    <xf numFmtId="0" fontId="8" fillId="7" borderId="33" xfId="0" applyFont="1" applyFill="1" applyBorder="1" applyAlignment="1" applyProtection="1">
      <alignment horizontal="center" vertical="center"/>
    </xf>
    <xf numFmtId="0" fontId="0" fillId="4" borderId="0" xfId="0" applyFill="1" applyProtection="1">
      <protection hidden="1"/>
    </xf>
    <xf numFmtId="0" fontId="0" fillId="4" borderId="0" xfId="0" applyFill="1" applyBorder="1" applyProtection="1">
      <protection hidden="1"/>
    </xf>
    <xf numFmtId="0" fontId="34" fillId="4" borderId="0" xfId="0" applyFont="1" applyFill="1" applyBorder="1" applyProtection="1">
      <protection hidden="1"/>
    </xf>
    <xf numFmtId="0" fontId="0" fillId="4" borderId="0" xfId="0" applyFont="1" applyFill="1" applyBorder="1" applyProtection="1">
      <protection hidden="1"/>
    </xf>
    <xf numFmtId="0" fontId="16" fillId="4" borderId="0" xfId="0" applyFont="1" applyFill="1" applyBorder="1" applyProtection="1">
      <protection hidden="1"/>
    </xf>
    <xf numFmtId="0" fontId="13" fillId="5" borderId="0" xfId="2" applyFill="1" applyBorder="1" applyAlignment="1" applyProtection="1">
      <alignment vertical="center" wrapText="1"/>
      <protection hidden="1"/>
    </xf>
    <xf numFmtId="0" fontId="0" fillId="5" borderId="0" xfId="0" applyFill="1" applyBorder="1" applyAlignment="1" applyProtection="1">
      <alignment vertical="top" wrapText="1"/>
      <protection hidden="1"/>
    </xf>
    <xf numFmtId="0" fontId="22" fillId="5" borderId="0" xfId="0" applyFont="1" applyFill="1" applyBorder="1" applyAlignment="1" applyProtection="1">
      <alignment vertical="center" wrapText="1"/>
      <protection hidden="1"/>
    </xf>
    <xf numFmtId="0" fontId="0" fillId="4" borderId="0" xfId="0" applyFont="1" applyFill="1" applyBorder="1" applyAlignment="1" applyProtection="1">
      <alignment horizontal="left" wrapText="1"/>
      <protection hidden="1"/>
    </xf>
    <xf numFmtId="0" fontId="36" fillId="4" borderId="10" xfId="0" applyFont="1" applyFill="1" applyBorder="1" applyProtection="1">
      <protection hidden="1"/>
    </xf>
    <xf numFmtId="0" fontId="0" fillId="5" borderId="15" xfId="0" applyFill="1" applyBorder="1" applyAlignment="1" applyProtection="1">
      <protection hidden="1"/>
    </xf>
    <xf numFmtId="0" fontId="0" fillId="5" borderId="15" xfId="0" applyFill="1" applyBorder="1" applyAlignment="1" applyProtection="1">
      <alignment vertical="top" wrapText="1"/>
      <protection hidden="1"/>
    </xf>
    <xf numFmtId="0" fontId="22" fillId="5" borderId="15" xfId="0" applyFont="1" applyFill="1" applyBorder="1" applyAlignment="1" applyProtection="1">
      <alignment vertical="center" wrapText="1"/>
      <protection hidden="1"/>
    </xf>
    <xf numFmtId="0" fontId="0" fillId="4" borderId="15" xfId="0" applyFill="1" applyBorder="1" applyProtection="1">
      <protection hidden="1"/>
    </xf>
    <xf numFmtId="0" fontId="0" fillId="4" borderId="11" xfId="0" applyFill="1" applyBorder="1" applyProtection="1">
      <protection hidden="1"/>
    </xf>
    <xf numFmtId="0" fontId="17" fillId="4" borderId="29" xfId="0" applyFont="1" applyFill="1" applyBorder="1" applyAlignment="1" applyProtection="1">
      <alignment horizontal="left"/>
      <protection hidden="1"/>
    </xf>
    <xf numFmtId="0" fontId="17" fillId="4" borderId="0" xfId="0" applyFont="1" applyFill="1" applyBorder="1" applyAlignment="1" applyProtection="1">
      <alignment horizontal="left"/>
      <protection hidden="1"/>
    </xf>
    <xf numFmtId="0" fontId="17" fillId="4" borderId="30" xfId="0" applyFont="1" applyFill="1" applyBorder="1" applyAlignment="1" applyProtection="1">
      <alignment horizontal="left"/>
      <protection hidden="1"/>
    </xf>
    <xf numFmtId="0" fontId="0" fillId="4" borderId="29" xfId="0" applyFont="1" applyFill="1" applyBorder="1" applyAlignment="1" applyProtection="1">
      <alignment horizontal="left" wrapText="1"/>
      <protection hidden="1"/>
    </xf>
    <xf numFmtId="0" fontId="19" fillId="7" borderId="4" xfId="0" applyFont="1" applyFill="1" applyBorder="1" applyAlignment="1" applyProtection="1">
      <alignment vertical="center"/>
      <protection hidden="1"/>
    </xf>
    <xf numFmtId="0" fontId="0" fillId="4" borderId="30" xfId="0" applyFont="1" applyFill="1" applyBorder="1" applyAlignment="1" applyProtection="1">
      <alignment horizontal="left" wrapText="1"/>
      <protection hidden="1"/>
    </xf>
    <xf numFmtId="0" fontId="0" fillId="4" borderId="30" xfId="0" applyFill="1" applyBorder="1" applyProtection="1">
      <protection hidden="1"/>
    </xf>
    <xf numFmtId="0" fontId="0" fillId="4" borderId="12" xfId="0" applyFill="1" applyBorder="1" applyAlignment="1" applyProtection="1">
      <alignment horizontal="left" vertical="top"/>
      <protection hidden="1"/>
    </xf>
    <xf numFmtId="0" fontId="0" fillId="4" borderId="16" xfId="0" applyFill="1" applyBorder="1" applyAlignment="1" applyProtection="1">
      <alignment horizontal="left" vertical="top"/>
      <protection hidden="1"/>
    </xf>
    <xf numFmtId="0" fontId="18" fillId="4" borderId="16" xfId="0" applyFont="1" applyFill="1" applyBorder="1" applyAlignment="1" applyProtection="1">
      <alignment horizontal="left" vertical="top" wrapText="1"/>
      <protection hidden="1"/>
    </xf>
    <xf numFmtId="0" fontId="0" fillId="4" borderId="13" xfId="0" applyFill="1" applyBorder="1" applyAlignment="1" applyProtection="1">
      <alignment horizontal="left" vertical="top"/>
      <protection hidden="1"/>
    </xf>
    <xf numFmtId="0" fontId="36" fillId="4" borderId="0" xfId="0" applyFont="1" applyFill="1" applyBorder="1" applyProtection="1">
      <protection hidden="1"/>
    </xf>
    <xf numFmtId="0" fontId="17" fillId="4" borderId="0" xfId="0" applyFont="1" applyFill="1" applyBorder="1" applyAlignment="1" applyProtection="1">
      <protection hidden="1"/>
    </xf>
    <xf numFmtId="0" fontId="27" fillId="4" borderId="0" xfId="0" applyFont="1" applyFill="1" applyBorder="1" applyProtection="1">
      <protection hidden="1"/>
    </xf>
    <xf numFmtId="0" fontId="15" fillId="4" borderId="0" xfId="0" applyFont="1" applyFill="1" applyBorder="1" applyProtection="1">
      <protection hidden="1"/>
    </xf>
    <xf numFmtId="0" fontId="0" fillId="4" borderId="16" xfId="0" applyFill="1" applyBorder="1" applyProtection="1">
      <protection hidden="1"/>
    </xf>
    <xf numFmtId="0" fontId="18" fillId="4" borderId="15" xfId="0" applyFont="1" applyFill="1" applyBorder="1" applyProtection="1">
      <protection hidden="1"/>
    </xf>
    <xf numFmtId="0" fontId="18" fillId="4" borderId="15" xfId="0" applyFont="1" applyFill="1" applyBorder="1" applyAlignment="1" applyProtection="1">
      <alignment horizontal="left" vertical="top"/>
      <protection hidden="1"/>
    </xf>
    <xf numFmtId="0" fontId="18" fillId="4" borderId="15" xfId="0" applyFont="1" applyFill="1" applyBorder="1" applyAlignment="1" applyProtection="1">
      <alignment horizontal="left" vertical="top" wrapText="1"/>
      <protection hidden="1"/>
    </xf>
    <xf numFmtId="0" fontId="18" fillId="4" borderId="11" xfId="0" applyFont="1" applyFill="1" applyBorder="1" applyAlignment="1" applyProtection="1">
      <alignment horizontal="left" vertical="top" wrapText="1"/>
      <protection hidden="1"/>
    </xf>
    <xf numFmtId="0" fontId="18" fillId="4" borderId="0" xfId="0" applyFont="1" applyFill="1" applyBorder="1" applyProtection="1">
      <protection hidden="1"/>
    </xf>
    <xf numFmtId="0" fontId="12" fillId="4" borderId="10" xfId="0" applyFont="1" applyFill="1" applyBorder="1" applyAlignment="1" applyProtection="1">
      <alignment horizontal="left" vertical="top"/>
      <protection hidden="1"/>
    </xf>
    <xf numFmtId="0" fontId="18" fillId="4" borderId="15" xfId="0" applyFont="1" applyFill="1" applyBorder="1" applyAlignment="1" applyProtection="1">
      <alignment horizontal="right"/>
      <protection hidden="1"/>
    </xf>
    <xf numFmtId="0" fontId="0" fillId="4" borderId="15" xfId="0" applyFill="1" applyBorder="1" applyAlignment="1" applyProtection="1">
      <alignment horizontal="left" wrapText="1"/>
      <protection hidden="1"/>
    </xf>
    <xf numFmtId="0" fontId="0" fillId="4" borderId="29" xfId="0" applyFill="1" applyBorder="1" applyProtection="1">
      <protection hidden="1"/>
    </xf>
    <xf numFmtId="0" fontId="0" fillId="4" borderId="0" xfId="0" applyFill="1" applyBorder="1" applyAlignment="1" applyProtection="1">
      <alignment horizontal="right"/>
      <protection hidden="1"/>
    </xf>
    <xf numFmtId="0" fontId="12" fillId="4" borderId="29" xfId="0" applyFont="1" applyFill="1" applyBorder="1" applyAlignment="1" applyProtection="1">
      <alignment horizontal="left" vertical="top"/>
      <protection hidden="1"/>
    </xf>
    <xf numFmtId="0" fontId="18" fillId="4" borderId="0" xfId="0" applyFont="1" applyFill="1" applyBorder="1" applyAlignment="1" applyProtection="1">
      <alignment horizontal="right"/>
      <protection hidden="1"/>
    </xf>
    <xf numFmtId="0" fontId="12" fillId="4" borderId="12" xfId="0" applyFont="1" applyFill="1" applyBorder="1" applyAlignment="1" applyProtection="1">
      <alignment horizontal="left" vertical="top"/>
      <protection hidden="1"/>
    </xf>
    <xf numFmtId="0" fontId="18" fillId="4" borderId="16" xfId="0" applyFont="1" applyFill="1" applyBorder="1" applyAlignment="1" applyProtection="1">
      <alignment horizontal="right"/>
      <protection hidden="1"/>
    </xf>
    <xf numFmtId="0" fontId="18" fillId="4" borderId="16" xfId="0" applyFont="1" applyFill="1" applyBorder="1" applyProtection="1">
      <protection hidden="1"/>
    </xf>
    <xf numFmtId="0" fontId="0" fillId="4" borderId="16" xfId="0" applyFill="1" applyBorder="1" applyAlignment="1" applyProtection="1">
      <alignment horizontal="left" wrapText="1"/>
      <protection hidden="1"/>
    </xf>
    <xf numFmtId="0" fontId="0" fillId="4" borderId="13" xfId="0" applyFill="1" applyBorder="1" applyProtection="1">
      <protection hidden="1"/>
    </xf>
    <xf numFmtId="0" fontId="23" fillId="4" borderId="0" xfId="0" applyFont="1" applyFill="1" applyBorder="1" applyAlignment="1" applyProtection="1">
      <alignment horizontal="right"/>
      <protection hidden="1"/>
    </xf>
    <xf numFmtId="0" fontId="23" fillId="5" borderId="0" xfId="0" applyFont="1" applyFill="1" applyBorder="1" applyProtection="1">
      <protection hidden="1"/>
    </xf>
    <xf numFmtId="0" fontId="21" fillId="5" borderId="0" xfId="0" applyFont="1" applyFill="1" applyBorder="1" applyAlignment="1" applyProtection="1">
      <alignment horizontal="left" vertical="top"/>
      <protection hidden="1"/>
    </xf>
    <xf numFmtId="0" fontId="18" fillId="5" borderId="0" xfId="0" applyFont="1" applyFill="1" applyBorder="1" applyProtection="1">
      <protection hidden="1"/>
    </xf>
    <xf numFmtId="0" fontId="12" fillId="4" borderId="10" xfId="0" applyFont="1" applyFill="1" applyBorder="1" applyAlignment="1" applyProtection="1">
      <alignment vertical="center"/>
      <protection hidden="1"/>
    </xf>
    <xf numFmtId="0" fontId="12" fillId="4" borderId="15" xfId="0" applyFont="1" applyFill="1" applyBorder="1" applyAlignment="1" applyProtection="1">
      <alignment vertical="center"/>
      <protection hidden="1"/>
    </xf>
    <xf numFmtId="0" fontId="23" fillId="4" borderId="15" xfId="0" applyFont="1" applyFill="1" applyBorder="1" applyAlignment="1" applyProtection="1">
      <alignment horizontal="right"/>
      <protection hidden="1"/>
    </xf>
    <xf numFmtId="0" fontId="21" fillId="5" borderId="15" xfId="0" applyFont="1" applyFill="1" applyBorder="1" applyAlignment="1" applyProtection="1">
      <alignment horizontal="left" vertical="top"/>
      <protection hidden="1"/>
    </xf>
    <xf numFmtId="0" fontId="0" fillId="4" borderId="15" xfId="0" applyFont="1" applyFill="1" applyBorder="1" applyProtection="1">
      <protection hidden="1"/>
    </xf>
    <xf numFmtId="0" fontId="12" fillId="4" borderId="29" xfId="0" applyFont="1" applyFill="1" applyBorder="1" applyAlignment="1" applyProtection="1">
      <alignment vertical="center"/>
      <protection hidden="1"/>
    </xf>
    <xf numFmtId="0" fontId="12" fillId="4" borderId="0" xfId="0" applyFont="1" applyFill="1" applyBorder="1" applyAlignment="1" applyProtection="1">
      <alignment vertical="center"/>
      <protection hidden="1"/>
    </xf>
    <xf numFmtId="0" fontId="12" fillId="4" borderId="12" xfId="0" applyFont="1" applyFill="1" applyBorder="1" applyAlignment="1" applyProtection="1">
      <alignment vertical="center"/>
      <protection hidden="1"/>
    </xf>
    <xf numFmtId="0" fontId="12" fillId="4" borderId="16" xfId="0" applyFont="1" applyFill="1" applyBorder="1" applyAlignment="1" applyProtection="1">
      <alignment vertical="center"/>
      <protection hidden="1"/>
    </xf>
    <xf numFmtId="0" fontId="23" fillId="4" borderId="16" xfId="0" applyFont="1" applyFill="1" applyBorder="1" applyAlignment="1" applyProtection="1">
      <alignment horizontal="right"/>
      <protection hidden="1"/>
    </xf>
    <xf numFmtId="0" fontId="20" fillId="5" borderId="16" xfId="0" applyFont="1" applyFill="1" applyBorder="1" applyAlignment="1" applyProtection="1">
      <alignment vertical="top"/>
      <protection hidden="1"/>
    </xf>
    <xf numFmtId="0" fontId="0" fillId="4" borderId="16" xfId="0" applyFont="1" applyFill="1" applyBorder="1" applyProtection="1">
      <protection hidden="1"/>
    </xf>
    <xf numFmtId="0" fontId="21" fillId="5" borderId="15" xfId="0" applyFont="1" applyFill="1" applyBorder="1" applyAlignment="1" applyProtection="1">
      <alignment horizontal="right" vertical="top"/>
      <protection hidden="1"/>
    </xf>
    <xf numFmtId="0" fontId="21" fillId="5" borderId="0" xfId="0" applyFont="1" applyFill="1" applyBorder="1" applyAlignment="1" applyProtection="1">
      <alignment horizontal="right" vertical="top"/>
      <protection hidden="1"/>
    </xf>
    <xf numFmtId="0" fontId="0" fillId="5" borderId="0" xfId="0" applyFill="1" applyProtection="1">
      <protection hidden="1"/>
    </xf>
    <xf numFmtId="0" fontId="21" fillId="5" borderId="16" xfId="0" applyFont="1" applyFill="1" applyBorder="1" applyAlignment="1" applyProtection="1">
      <alignment horizontal="right" vertical="top"/>
      <protection hidden="1"/>
    </xf>
    <xf numFmtId="0" fontId="21" fillId="5" borderId="16" xfId="0" applyFont="1" applyFill="1" applyBorder="1" applyAlignment="1" applyProtection="1">
      <alignment horizontal="left" vertical="top"/>
      <protection hidden="1"/>
    </xf>
    <xf numFmtId="0" fontId="0" fillId="5" borderId="16" xfId="0" applyFill="1" applyBorder="1" applyProtection="1">
      <protection hidden="1"/>
    </xf>
    <xf numFmtId="0" fontId="0" fillId="4" borderId="0" xfId="0" applyFill="1" applyBorder="1" applyAlignment="1" applyProtection="1">
      <protection hidden="1"/>
    </xf>
    <xf numFmtId="0" fontId="14" fillId="4" borderId="0" xfId="2" applyFont="1" applyFill="1" applyBorder="1" applyAlignment="1" applyProtection="1">
      <protection hidden="1"/>
    </xf>
    <xf numFmtId="0" fontId="13" fillId="4" borderId="0" xfId="2" applyFill="1" applyBorder="1" applyAlignment="1" applyProtection="1">
      <protection hidden="1"/>
    </xf>
    <xf numFmtId="0" fontId="0" fillId="0" borderId="0" xfId="0" applyProtection="1">
      <protection hidden="1"/>
    </xf>
    <xf numFmtId="14" fontId="2" fillId="3" borderId="2" xfId="0" applyNumberFormat="1" applyFont="1" applyFill="1" applyBorder="1" applyProtection="1">
      <protection locked="0"/>
    </xf>
    <xf numFmtId="0" fontId="3" fillId="3" borderId="2" xfId="0" applyFont="1" applyFill="1" applyBorder="1" applyAlignment="1" applyProtection="1">
      <alignment horizontal="center"/>
    </xf>
    <xf numFmtId="14" fontId="2" fillId="3" borderId="1" xfId="0" applyNumberFormat="1" applyFont="1" applyFill="1" applyBorder="1" applyProtection="1">
      <protection locked="0"/>
    </xf>
    <xf numFmtId="0" fontId="4" fillId="3" borderId="8"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3" fillId="0" borderId="0" xfId="0" applyFont="1" applyAlignment="1" applyProtection="1">
      <alignment horizontal="left"/>
      <protection hidden="1"/>
    </xf>
    <xf numFmtId="0" fontId="2" fillId="0" borderId="0" xfId="0" applyFont="1" applyAlignment="1" applyProtection="1">
      <alignment wrapText="1"/>
      <protection hidden="1"/>
    </xf>
    <xf numFmtId="0" fontId="2" fillId="0" borderId="0" xfId="0" applyFont="1" applyAlignment="1" applyProtection="1">
      <protection hidden="1"/>
    </xf>
    <xf numFmtId="0" fontId="2" fillId="0" borderId="0" xfId="0" applyFont="1" applyProtection="1">
      <protection hidden="1"/>
    </xf>
    <xf numFmtId="0" fontId="4" fillId="7" borderId="4" xfId="0" applyFont="1" applyFill="1" applyBorder="1" applyAlignment="1" applyProtection="1">
      <alignment horizontal="left" vertical="center" wrapText="1"/>
      <protection hidden="1"/>
    </xf>
    <xf numFmtId="0" fontId="8" fillId="7" borderId="4" xfId="0" applyFont="1" applyFill="1" applyBorder="1" applyAlignment="1" applyProtection="1">
      <alignment horizontal="left" vertical="center" wrapText="1"/>
      <protection hidden="1"/>
    </xf>
    <xf numFmtId="0" fontId="4" fillId="7" borderId="9" xfId="0" applyFont="1" applyFill="1" applyBorder="1" applyAlignment="1" applyProtection="1">
      <alignment horizontal="left" vertical="top" wrapText="1"/>
      <protection hidden="1"/>
    </xf>
    <xf numFmtId="0" fontId="8" fillId="7" borderId="4" xfId="0" applyFont="1" applyFill="1" applyBorder="1" applyAlignment="1" applyProtection="1">
      <alignment horizontal="left" vertical="top" wrapText="1"/>
      <protection hidden="1"/>
    </xf>
    <xf numFmtId="0" fontId="4" fillId="7" borderId="10" xfId="0" applyFont="1" applyFill="1" applyBorder="1" applyAlignment="1" applyProtection="1">
      <alignment horizontal="left" vertical="top" wrapText="1"/>
      <protection hidden="1"/>
    </xf>
    <xf numFmtId="0" fontId="8" fillId="7" borderId="26" xfId="0" applyFont="1" applyFill="1" applyBorder="1" applyAlignment="1" applyProtection="1">
      <alignment horizontal="left" vertical="top" wrapText="1"/>
      <protection hidden="1"/>
    </xf>
    <xf numFmtId="0" fontId="4" fillId="7" borderId="4" xfId="0" applyFont="1" applyFill="1" applyBorder="1" applyAlignment="1" applyProtection="1">
      <alignment horizontal="left" vertical="top" wrapText="1"/>
      <protection hidden="1"/>
    </xf>
    <xf numFmtId="0" fontId="8" fillId="7" borderId="8" xfId="0" applyFont="1" applyFill="1" applyBorder="1" applyAlignment="1" applyProtection="1">
      <alignment horizontal="left" vertical="top" wrapText="1"/>
      <protection hidden="1"/>
    </xf>
    <xf numFmtId="0" fontId="8" fillId="7" borderId="11" xfId="0" applyFont="1" applyFill="1" applyBorder="1" applyAlignment="1" applyProtection="1">
      <alignment horizontal="left" vertical="top" wrapText="1"/>
      <protection hidden="1"/>
    </xf>
    <xf numFmtId="0" fontId="4" fillId="7" borderId="5" xfId="0" applyFont="1" applyFill="1" applyBorder="1" applyAlignment="1" applyProtection="1">
      <alignment horizontal="center" vertical="center"/>
      <protection hidden="1"/>
    </xf>
    <xf numFmtId="0" fontId="8" fillId="7" borderId="5" xfId="0" applyFont="1" applyFill="1" applyBorder="1" applyAlignment="1" applyProtection="1">
      <alignment vertical="center"/>
      <protection hidden="1"/>
    </xf>
    <xf numFmtId="0" fontId="8" fillId="7" borderId="6" xfId="0" applyFont="1" applyFill="1" applyBorder="1" applyAlignment="1" applyProtection="1">
      <alignment vertical="center"/>
      <protection hidden="1"/>
    </xf>
    <xf numFmtId="0" fontId="4" fillId="7" borderId="4" xfId="0" applyFont="1"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locked="0" hidden="1"/>
    </xf>
    <xf numFmtId="1" fontId="8" fillId="0" borderId="4" xfId="0" applyNumberFormat="1" applyFont="1" applyFill="1" applyBorder="1" applyAlignment="1" applyProtection="1">
      <alignment horizontal="center" vertical="center"/>
      <protection hidden="1"/>
    </xf>
    <xf numFmtId="9" fontId="8" fillId="0" borderId="4" xfId="1"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8" fillId="2" borderId="4" xfId="0" applyFont="1" applyFill="1" applyBorder="1" applyAlignment="1" applyProtection="1">
      <alignment horizontal="center" vertical="center"/>
      <protection hidden="1"/>
    </xf>
    <xf numFmtId="0" fontId="8" fillId="2" borderId="26" xfId="0" applyFont="1" applyFill="1" applyBorder="1" applyAlignment="1" applyProtection="1">
      <alignment horizontal="center" vertical="center"/>
      <protection hidden="1"/>
    </xf>
    <xf numFmtId="9" fontId="8" fillId="0" borderId="26" xfId="1" applyFont="1" applyFill="1" applyBorder="1" applyAlignment="1" applyProtection="1">
      <alignment horizontal="center" vertical="center"/>
      <protection hidden="1"/>
    </xf>
    <xf numFmtId="0" fontId="8" fillId="7" borderId="32" xfId="0" applyFont="1" applyFill="1" applyBorder="1" applyAlignment="1" applyProtection="1">
      <alignment horizontal="center" vertical="center"/>
      <protection hidden="1"/>
    </xf>
    <xf numFmtId="9" fontId="8" fillId="7" borderId="32" xfId="1" applyFont="1" applyFill="1" applyBorder="1" applyAlignment="1" applyProtection="1">
      <alignment horizontal="center" vertical="center"/>
      <protection hidden="1"/>
    </xf>
    <xf numFmtId="1" fontId="8" fillId="0" borderId="27" xfId="0" applyNumberFormat="1" applyFont="1" applyFill="1" applyBorder="1" applyAlignment="1" applyProtection="1">
      <alignment horizontal="center" vertical="center"/>
      <protection hidden="1"/>
    </xf>
    <xf numFmtId="9" fontId="8" fillId="0" borderId="27" xfId="1" applyFont="1" applyFill="1" applyBorder="1" applyAlignment="1" applyProtection="1">
      <alignment horizontal="center" vertical="center"/>
      <protection hidden="1"/>
    </xf>
    <xf numFmtId="1" fontId="8" fillId="6" borderId="4" xfId="0" applyNumberFormat="1" applyFont="1" applyFill="1" applyBorder="1" applyAlignment="1" applyProtection="1">
      <alignment horizontal="center" vertical="center"/>
      <protection hidden="1"/>
    </xf>
    <xf numFmtId="0" fontId="8" fillId="2" borderId="31" xfId="0" applyFont="1" applyFill="1" applyBorder="1" applyAlignment="1" applyProtection="1">
      <alignment horizontal="center" vertical="center"/>
      <protection hidden="1"/>
    </xf>
    <xf numFmtId="0" fontId="8" fillId="7" borderId="28" xfId="0" applyFont="1" applyFill="1" applyBorder="1" applyAlignment="1" applyProtection="1">
      <alignment horizontal="center" vertical="center"/>
      <protection hidden="1"/>
    </xf>
    <xf numFmtId="0" fontId="12" fillId="4" borderId="15"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18" fillId="4" borderId="0" xfId="0" applyFont="1" applyFill="1" applyBorder="1" applyAlignment="1" applyProtection="1">
      <alignment horizontal="left" vertical="top" wrapText="1"/>
      <protection hidden="1"/>
    </xf>
    <xf numFmtId="0" fontId="0" fillId="4" borderId="29" xfId="0" applyFill="1" applyBorder="1" applyAlignment="1" applyProtection="1">
      <alignment horizontal="left" wrapText="1"/>
      <protection hidden="1"/>
    </xf>
    <xf numFmtId="0" fontId="0" fillId="4" borderId="0" xfId="0" applyFill="1" applyBorder="1" applyAlignment="1" applyProtection="1">
      <alignment horizontal="left" wrapText="1"/>
      <protection hidden="1"/>
    </xf>
    <xf numFmtId="0" fontId="0" fillId="4" borderId="30" xfId="0" applyFill="1" applyBorder="1" applyAlignment="1" applyProtection="1">
      <alignment horizontal="left" wrapText="1"/>
      <protection hidden="1"/>
    </xf>
    <xf numFmtId="0" fontId="2" fillId="0" borderId="0" xfId="0" applyFont="1" applyAlignment="1" applyProtection="1">
      <alignment horizontal="center"/>
    </xf>
    <xf numFmtId="0" fontId="33" fillId="4" borderId="0" xfId="0" applyFont="1" applyFill="1" applyAlignment="1" applyProtection="1">
      <alignment horizontal="center"/>
      <protection hidden="1"/>
    </xf>
    <xf numFmtId="0" fontId="24" fillId="4" borderId="0" xfId="0" applyFont="1" applyFill="1" applyAlignment="1" applyProtection="1">
      <alignment horizontal="center"/>
      <protection hidden="1"/>
    </xf>
    <xf numFmtId="0" fontId="25" fillId="4" borderId="0" xfId="0" applyFont="1" applyFill="1" applyBorder="1" applyAlignment="1" applyProtection="1">
      <alignment horizontal="left" wrapText="1"/>
      <protection hidden="1"/>
    </xf>
    <xf numFmtId="0" fontId="0" fillId="0" borderId="0" xfId="0" applyFont="1" applyBorder="1" applyAlignment="1" applyProtection="1">
      <alignment horizontal="left" vertical="center" wrapText="1"/>
      <protection hidden="1"/>
    </xf>
    <xf numFmtId="0" fontId="23" fillId="4" borderId="0" xfId="0" applyFont="1" applyFill="1" applyBorder="1" applyAlignment="1" applyProtection="1">
      <alignment horizontal="left" vertical="top" wrapText="1"/>
      <protection hidden="1"/>
    </xf>
    <xf numFmtId="0" fontId="13" fillId="4" borderId="0" xfId="2" applyFill="1" applyBorder="1" applyAlignment="1" applyProtection="1">
      <alignment horizontal="center"/>
      <protection hidden="1"/>
    </xf>
    <xf numFmtId="0" fontId="12" fillId="4" borderId="10" xfId="0" applyFont="1" applyFill="1" applyBorder="1" applyAlignment="1" applyProtection="1">
      <alignment horizontal="left" vertical="top" wrapText="1"/>
      <protection hidden="1"/>
    </xf>
    <xf numFmtId="0" fontId="12" fillId="4" borderId="15" xfId="0" applyFont="1" applyFill="1" applyBorder="1" applyAlignment="1" applyProtection="1">
      <alignment horizontal="left" vertical="top" wrapText="1"/>
      <protection hidden="1"/>
    </xf>
    <xf numFmtId="0" fontId="12" fillId="4" borderId="29" xfId="0" applyFont="1" applyFill="1" applyBorder="1" applyAlignment="1" applyProtection="1">
      <alignment horizontal="left" vertical="top" wrapText="1"/>
      <protection hidden="1"/>
    </xf>
    <xf numFmtId="0" fontId="12" fillId="4" borderId="0" xfId="0" applyFont="1" applyFill="1" applyBorder="1" applyAlignment="1" applyProtection="1">
      <alignment horizontal="left" vertical="top" wrapText="1"/>
      <protection hidden="1"/>
    </xf>
    <xf numFmtId="0" fontId="12" fillId="4" borderId="12"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18" fillId="4" borderId="29" xfId="0" applyFont="1" applyFill="1" applyBorder="1" applyAlignment="1" applyProtection="1">
      <alignment horizontal="left" vertical="top" wrapText="1"/>
      <protection hidden="1"/>
    </xf>
    <xf numFmtId="0" fontId="18" fillId="4" borderId="0" xfId="0" applyFont="1" applyFill="1" applyBorder="1" applyAlignment="1" applyProtection="1">
      <alignment horizontal="left" vertical="top" wrapText="1"/>
      <protection hidden="1"/>
    </xf>
    <xf numFmtId="0" fontId="18" fillId="4" borderId="30" xfId="0" applyFont="1" applyFill="1" applyBorder="1" applyAlignment="1" applyProtection="1">
      <alignment horizontal="left" vertical="top" wrapText="1"/>
      <protection hidden="1"/>
    </xf>
    <xf numFmtId="0" fontId="0" fillId="4" borderId="29" xfId="0" applyFill="1" applyBorder="1" applyAlignment="1" applyProtection="1">
      <alignment horizontal="left" wrapText="1"/>
      <protection hidden="1"/>
    </xf>
    <xf numFmtId="0" fontId="0" fillId="4" borderId="0" xfId="0" applyFill="1" applyBorder="1" applyAlignment="1" applyProtection="1">
      <alignment horizontal="left" wrapText="1"/>
      <protection hidden="1"/>
    </xf>
    <xf numFmtId="0" fontId="0" fillId="4" borderId="30" xfId="0" applyFill="1" applyBorder="1" applyAlignment="1" applyProtection="1">
      <alignment horizontal="left" wrapText="1"/>
      <protection hidden="1"/>
    </xf>
    <xf numFmtId="0" fontId="0" fillId="7" borderId="4" xfId="0" applyFill="1" applyBorder="1" applyAlignment="1" applyProtection="1">
      <alignment horizontal="left" vertical="center"/>
      <protection hidden="1"/>
    </xf>
    <xf numFmtId="0" fontId="0" fillId="4" borderId="16" xfId="0" applyFill="1" applyBorder="1" applyAlignment="1" applyProtection="1">
      <alignment horizontal="left" vertical="top" wrapText="1"/>
      <protection hidden="1"/>
    </xf>
    <xf numFmtId="0" fontId="0" fillId="4" borderId="13" xfId="0" applyFill="1" applyBorder="1" applyAlignment="1" applyProtection="1">
      <alignment horizontal="left" vertical="top" wrapText="1"/>
      <protection hidden="1"/>
    </xf>
    <xf numFmtId="0" fontId="4" fillId="7" borderId="26" xfId="0" applyFont="1" applyFill="1" applyBorder="1" applyAlignment="1" applyProtection="1">
      <alignment horizontal="center" vertical="center" wrapText="1"/>
      <protection hidden="1"/>
    </xf>
    <xf numFmtId="0" fontId="4" fillId="7" borderId="27" xfId="0" applyFont="1" applyFill="1" applyBorder="1" applyAlignment="1" applyProtection="1">
      <alignment horizontal="center" vertical="center" wrapText="1"/>
      <protection hidden="1"/>
    </xf>
    <xf numFmtId="0" fontId="4" fillId="0" borderId="9"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12"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13" xfId="0" applyFont="1" applyFill="1" applyBorder="1" applyAlignment="1" applyProtection="1">
      <alignment horizontal="left" vertical="top" wrapText="1"/>
    </xf>
    <xf numFmtId="0" fontId="4" fillId="7" borderId="3" xfId="0" applyFont="1" applyFill="1" applyBorder="1" applyAlignment="1" applyProtection="1">
      <alignment horizontal="left" vertical="top" wrapText="1"/>
      <protection hidden="1"/>
    </xf>
    <xf numFmtId="0" fontId="4" fillId="7" borderId="25" xfId="0" applyFont="1" applyFill="1" applyBorder="1" applyAlignment="1" applyProtection="1">
      <alignment horizontal="left" vertical="top" wrapText="1"/>
      <protection hidden="1"/>
    </xf>
    <xf numFmtId="0" fontId="8" fillId="7" borderId="9" xfId="0" applyFont="1" applyFill="1" applyBorder="1" applyAlignment="1" applyProtection="1">
      <alignment horizontal="center" vertical="center" wrapText="1"/>
      <protection hidden="1"/>
    </xf>
    <xf numFmtId="0" fontId="8" fillId="7" borderId="7" xfId="0" applyFont="1" applyFill="1" applyBorder="1" applyAlignment="1" applyProtection="1">
      <alignment horizontal="center" vertical="center" wrapText="1"/>
      <protection hidden="1"/>
    </xf>
    <xf numFmtId="0" fontId="5" fillId="7" borderId="5" xfId="0" applyFont="1" applyFill="1" applyBorder="1" applyAlignment="1" applyProtection="1">
      <alignment horizontal="center" vertical="center" wrapText="1"/>
      <protection hidden="1"/>
    </xf>
    <xf numFmtId="0" fontId="6" fillId="7" borderId="5" xfId="0" applyFont="1" applyFill="1" applyBorder="1" applyAlignment="1" applyProtection="1">
      <alignment horizontal="center" vertical="center"/>
      <protection hidden="1"/>
    </xf>
    <xf numFmtId="0" fontId="4" fillId="7" borderId="9" xfId="0" applyFont="1" applyFill="1" applyBorder="1" applyAlignment="1" applyProtection="1">
      <alignment horizontal="left" vertical="center" wrapText="1"/>
      <protection hidden="1"/>
    </xf>
    <xf numFmtId="0" fontId="4" fillId="7" borderId="8" xfId="0" applyFont="1" applyFill="1" applyBorder="1" applyAlignment="1" applyProtection="1">
      <alignment horizontal="left" vertical="center" wrapText="1"/>
      <protection hidden="1"/>
    </xf>
    <xf numFmtId="0" fontId="4" fillId="7" borderId="9" xfId="0" applyFont="1" applyFill="1" applyBorder="1" applyAlignment="1" applyProtection="1">
      <alignment horizontal="right" vertical="center" wrapText="1"/>
      <protection hidden="1"/>
    </xf>
    <xf numFmtId="0" fontId="4" fillId="7" borderId="14" xfId="0" applyFont="1" applyFill="1" applyBorder="1" applyAlignment="1" applyProtection="1">
      <alignment horizontal="right" vertical="center" wrapText="1"/>
      <protection hidden="1"/>
    </xf>
    <xf numFmtId="0" fontId="4" fillId="7" borderId="4" xfId="0" applyFont="1" applyFill="1" applyBorder="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2" fillId="3" borderId="3"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0" borderId="0" xfId="0" applyFont="1" applyAlignment="1" applyProtection="1">
      <alignment horizontal="center"/>
    </xf>
    <xf numFmtId="0" fontId="3" fillId="7" borderId="3" xfId="0" applyFont="1" applyFill="1" applyBorder="1" applyAlignment="1" applyProtection="1">
      <alignment horizontal="left" wrapText="1"/>
      <protection hidden="1"/>
    </xf>
    <xf numFmtId="0" fontId="3" fillId="7" borderId="1" xfId="0" applyFont="1" applyFill="1" applyBorder="1" applyAlignment="1" applyProtection="1">
      <alignment horizontal="left" wrapText="1"/>
      <protection hidden="1"/>
    </xf>
    <xf numFmtId="0" fontId="3" fillId="7" borderId="3" xfId="0" applyFont="1" applyFill="1" applyBorder="1" applyAlignment="1" applyProtection="1">
      <alignment horizontal="center"/>
      <protection hidden="1"/>
    </xf>
    <xf numFmtId="0" fontId="3" fillId="7" borderId="2" xfId="0" applyFont="1" applyFill="1" applyBorder="1" applyAlignment="1" applyProtection="1">
      <alignment horizontal="center"/>
      <protection hidden="1"/>
    </xf>
    <xf numFmtId="0" fontId="3" fillId="7" borderId="1" xfId="0" applyFont="1" applyFill="1" applyBorder="1" applyAlignment="1" applyProtection="1">
      <alignment horizontal="center"/>
      <protection hidden="1"/>
    </xf>
    <xf numFmtId="49" fontId="12" fillId="3" borderId="17" xfId="0" applyNumberFormat="1" applyFont="1" applyFill="1" applyBorder="1" applyAlignment="1" applyProtection="1">
      <alignment horizontal="left" vertical="top" wrapText="1"/>
      <protection locked="0"/>
    </xf>
    <xf numFmtId="49" fontId="12" fillId="3" borderId="18" xfId="0" applyNumberFormat="1" applyFont="1" applyFill="1" applyBorder="1" applyAlignment="1" applyProtection="1">
      <alignment horizontal="left" vertical="top" wrapText="1"/>
      <protection locked="0"/>
    </xf>
    <xf numFmtId="49" fontId="12" fillId="3" borderId="19" xfId="0" applyNumberFormat="1" applyFont="1" applyFill="1" applyBorder="1" applyAlignment="1" applyProtection="1">
      <alignment horizontal="left" vertical="top" wrapText="1"/>
      <protection locked="0"/>
    </xf>
    <xf numFmtId="49" fontId="12" fillId="3" borderId="20" xfId="0" applyNumberFormat="1" applyFont="1" applyFill="1" applyBorder="1" applyAlignment="1" applyProtection="1">
      <alignment horizontal="left" vertical="top" wrapText="1"/>
      <protection locked="0"/>
    </xf>
    <xf numFmtId="49" fontId="12" fillId="3" borderId="0" xfId="0" applyNumberFormat="1" applyFont="1" applyFill="1" applyBorder="1" applyAlignment="1" applyProtection="1">
      <alignment horizontal="left" vertical="top" wrapText="1"/>
      <protection locked="0"/>
    </xf>
    <xf numFmtId="49" fontId="12" fillId="3" borderId="23" xfId="0" applyNumberFormat="1" applyFont="1" applyFill="1" applyBorder="1" applyAlignment="1" applyProtection="1">
      <alignment horizontal="left" vertical="top" wrapText="1"/>
      <protection locked="0"/>
    </xf>
    <xf numFmtId="49" fontId="12" fillId="3" borderId="21" xfId="0" applyNumberFormat="1" applyFont="1" applyFill="1" applyBorder="1" applyAlignment="1" applyProtection="1">
      <alignment horizontal="left" vertical="top" wrapText="1"/>
      <protection locked="0"/>
    </xf>
    <xf numFmtId="49" fontId="12" fillId="3" borderId="22" xfId="0" applyNumberFormat="1" applyFont="1" applyFill="1" applyBorder="1" applyAlignment="1" applyProtection="1">
      <alignment horizontal="left" vertical="top" wrapText="1"/>
      <protection locked="0"/>
    </xf>
    <xf numFmtId="49" fontId="12" fillId="3" borderId="24" xfId="0" applyNumberFormat="1" applyFont="1" applyFill="1" applyBorder="1" applyAlignment="1" applyProtection="1">
      <alignment horizontal="left" vertical="top" wrapText="1"/>
      <protection locked="0"/>
    </xf>
    <xf numFmtId="0" fontId="21" fillId="0" borderId="8" xfId="0" applyFont="1" applyFill="1" applyBorder="1" applyAlignment="1" applyProtection="1">
      <alignment horizontal="left" vertical="center" wrapText="1"/>
    </xf>
    <xf numFmtId="0" fontId="21" fillId="0" borderId="4" xfId="0" applyFont="1" applyFill="1" applyBorder="1" applyAlignment="1" applyProtection="1">
      <alignment horizontal="left" vertical="center" wrapText="1"/>
    </xf>
    <xf numFmtId="1" fontId="21" fillId="0" borderId="4" xfId="0" applyNumberFormat="1"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9" fontId="21" fillId="0" borderId="4" xfId="0" applyNumberFormat="1" applyFont="1" applyFill="1" applyBorder="1" applyAlignment="1" applyProtection="1">
      <alignment horizontal="center" vertical="center"/>
    </xf>
    <xf numFmtId="0" fontId="21" fillId="7" borderId="4" xfId="0" applyFont="1" applyFill="1" applyBorder="1" applyAlignment="1" applyProtection="1">
      <alignment horizontal="center" vertical="center"/>
    </xf>
    <xf numFmtId="9" fontId="21" fillId="0" borderId="10" xfId="0" applyNumberFormat="1" applyFont="1" applyFill="1" applyBorder="1" applyAlignment="1" applyProtection="1">
      <alignment horizontal="center" vertical="center"/>
    </xf>
    <xf numFmtId="9" fontId="21" fillId="0" borderId="15" xfId="0" applyNumberFormat="1" applyFont="1" applyFill="1" applyBorder="1" applyAlignment="1" applyProtection="1">
      <alignment horizontal="center" vertical="center"/>
    </xf>
    <xf numFmtId="9" fontId="21" fillId="0" borderId="11" xfId="0" applyNumberFormat="1" applyFont="1" applyFill="1" applyBorder="1" applyAlignment="1" applyProtection="1">
      <alignment horizontal="center" vertical="center"/>
    </xf>
    <xf numFmtId="9" fontId="21" fillId="0" borderId="29" xfId="0" applyNumberFormat="1" applyFont="1" applyFill="1" applyBorder="1" applyAlignment="1" applyProtection="1">
      <alignment horizontal="center" vertical="center"/>
    </xf>
    <xf numFmtId="9" fontId="21" fillId="0" borderId="0" xfId="0" applyNumberFormat="1" applyFont="1" applyFill="1" applyBorder="1" applyAlignment="1" applyProtection="1">
      <alignment horizontal="center" vertical="center"/>
    </xf>
    <xf numFmtId="9" fontId="21" fillId="0" borderId="30" xfId="0" applyNumberFormat="1" applyFont="1" applyFill="1" applyBorder="1" applyAlignment="1" applyProtection="1">
      <alignment horizontal="center" vertical="center"/>
    </xf>
    <xf numFmtId="9" fontId="21" fillId="0" borderId="12" xfId="0" applyNumberFormat="1" applyFont="1" applyFill="1" applyBorder="1" applyAlignment="1" applyProtection="1">
      <alignment horizontal="center" vertical="center"/>
    </xf>
    <xf numFmtId="9" fontId="21" fillId="0" borderId="16" xfId="0" applyNumberFormat="1" applyFont="1" applyFill="1" applyBorder="1" applyAlignment="1" applyProtection="1">
      <alignment horizontal="center" vertical="center"/>
    </xf>
    <xf numFmtId="9" fontId="21" fillId="0" borderId="13" xfId="0" applyNumberFormat="1" applyFont="1" applyFill="1" applyBorder="1" applyAlignment="1" applyProtection="1">
      <alignment horizontal="center" vertical="center"/>
    </xf>
    <xf numFmtId="0" fontId="38" fillId="5" borderId="0" xfId="0" applyFont="1" applyFill="1" applyAlignment="1" applyProtection="1">
      <alignment horizontal="center"/>
    </xf>
    <xf numFmtId="0" fontId="39" fillId="5" borderId="0" xfId="0" applyFont="1" applyFill="1" applyBorder="1" applyAlignment="1" applyProtection="1">
      <alignment horizontal="center" vertical="center"/>
    </xf>
    <xf numFmtId="0" fontId="12" fillId="3" borderId="3"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3" fillId="7" borderId="3" xfId="0" applyFont="1" applyFill="1" applyBorder="1" applyAlignment="1" applyProtection="1">
      <alignment horizontal="center"/>
    </xf>
    <xf numFmtId="0" fontId="3" fillId="7" borderId="2" xfId="0" applyFont="1" applyFill="1" applyBorder="1" applyAlignment="1" applyProtection="1">
      <alignment horizontal="center"/>
    </xf>
    <xf numFmtId="0" fontId="3" fillId="7" borderId="1" xfId="0" applyFont="1" applyFill="1" applyBorder="1" applyAlignment="1" applyProtection="1">
      <alignment horizontal="center"/>
    </xf>
    <xf numFmtId="14" fontId="23" fillId="0" borderId="3" xfId="0" applyNumberFormat="1" applyFont="1" applyBorder="1" applyAlignment="1" applyProtection="1">
      <alignment horizontal="center"/>
    </xf>
    <xf numFmtId="0" fontId="23" fillId="0" borderId="2" xfId="0" applyFont="1" applyBorder="1" applyAlignment="1" applyProtection="1">
      <alignment horizontal="center"/>
    </xf>
    <xf numFmtId="14" fontId="23" fillId="5" borderId="2" xfId="0" applyNumberFormat="1" applyFont="1" applyFill="1" applyBorder="1" applyAlignment="1" applyProtection="1">
      <alignment horizontal="center" vertical="center"/>
    </xf>
    <xf numFmtId="0" fontId="23" fillId="5" borderId="2" xfId="0" applyFont="1" applyFill="1" applyBorder="1" applyAlignment="1" applyProtection="1">
      <alignment horizontal="center" vertical="center"/>
    </xf>
    <xf numFmtId="0" fontId="23" fillId="5" borderId="1" xfId="0" applyFont="1" applyFill="1" applyBorder="1" applyAlignment="1" applyProtection="1">
      <alignment horizontal="center" vertical="center"/>
    </xf>
    <xf numFmtId="0" fontId="19" fillId="7" borderId="4" xfId="0" applyFont="1" applyFill="1" applyBorder="1" applyAlignment="1" applyProtection="1">
      <alignment horizontal="center" vertical="center" wrapText="1"/>
    </xf>
    <xf numFmtId="0" fontId="20" fillId="7" borderId="9" xfId="0" applyFont="1" applyFill="1" applyBorder="1" applyAlignment="1" applyProtection="1">
      <alignment horizontal="left" vertical="center"/>
    </xf>
    <xf numFmtId="0" fontId="20" fillId="7" borderId="14" xfId="0" applyFont="1" applyFill="1" applyBorder="1" applyAlignment="1" applyProtection="1">
      <alignment horizontal="left" vertical="center"/>
    </xf>
    <xf numFmtId="0" fontId="20" fillId="7" borderId="8" xfId="0" applyFont="1" applyFill="1" applyBorder="1" applyAlignment="1" applyProtection="1">
      <alignment horizontal="left" vertical="center"/>
    </xf>
    <xf numFmtId="0" fontId="20" fillId="0" borderId="4" xfId="0" applyFont="1" applyFill="1" applyBorder="1" applyAlignment="1" applyProtection="1">
      <alignment horizontal="center" vertical="center"/>
    </xf>
    <xf numFmtId="0" fontId="20" fillId="7" borderId="4" xfId="0" applyFont="1" applyFill="1" applyBorder="1" applyAlignment="1" applyProtection="1">
      <alignment horizontal="left" vertical="center" wrapText="1"/>
    </xf>
    <xf numFmtId="1" fontId="21" fillId="7" borderId="4" xfId="0" applyNumberFormat="1" applyFont="1" applyFill="1" applyBorder="1" applyAlignment="1" applyProtection="1">
      <alignment horizontal="center" vertical="center"/>
    </xf>
    <xf numFmtId="9" fontId="21" fillId="7" borderId="4" xfId="0" applyNumberFormat="1" applyFont="1" applyFill="1" applyBorder="1" applyAlignment="1" applyProtection="1">
      <alignment horizontal="center" vertical="center"/>
    </xf>
    <xf numFmtId="0" fontId="21" fillId="0" borderId="14" xfId="0" applyFont="1" applyFill="1" applyBorder="1" applyAlignment="1" applyProtection="1">
      <alignment horizontal="left" vertical="center" wrapText="1"/>
    </xf>
    <xf numFmtId="0" fontId="25" fillId="4" borderId="0" xfId="0" applyFont="1" applyFill="1" applyBorder="1" applyAlignment="1" applyProtection="1">
      <alignment wrapText="1"/>
      <protection hidden="1"/>
    </xf>
    <xf numFmtId="0" fontId="40" fillId="4" borderId="0" xfId="0" applyFont="1" applyFill="1" applyBorder="1" applyProtection="1">
      <protection hidden="1"/>
    </xf>
    <xf numFmtId="0" fontId="41" fillId="3" borderId="4" xfId="0" applyFont="1" applyFill="1" applyBorder="1" applyAlignment="1" applyProtection="1">
      <alignment horizontal="center" vertical="center"/>
      <protection locked="0"/>
    </xf>
    <xf numFmtId="0" fontId="41" fillId="3"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598301</xdr:colOff>
      <xdr:row>1</xdr:row>
      <xdr:rowOff>68036</xdr:rowOff>
    </xdr:from>
    <xdr:to>
      <xdr:col>19</xdr:col>
      <xdr:colOff>967920</xdr:colOff>
      <xdr:row>9</xdr:row>
      <xdr:rowOff>1592037</xdr:rowOff>
    </xdr:to>
    <xdr:pic>
      <xdr:nvPicPr>
        <xdr:cNvPr id="2" name="Picture 1">
          <a:extLst>
            <a:ext uri="{FF2B5EF4-FFF2-40B4-BE49-F238E27FC236}">
              <a16:creationId xmlns:a16="http://schemas.microsoft.com/office/drawing/2014/main" id="{42D92422-1A9C-701E-938D-F7203DEF9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2944" y="435429"/>
          <a:ext cx="3676155" cy="5197929"/>
        </a:xfrm>
        <a:prstGeom prst="rect">
          <a:avLst/>
        </a:prstGeom>
        <a:noFill/>
        <a:ln>
          <a:noFill/>
        </a:ln>
      </xdr:spPr>
    </xdr:pic>
    <xdr:clientData/>
  </xdr:twoCellAnchor>
  <xdr:twoCellAnchor editAs="oneCell">
    <xdr:from>
      <xdr:col>9</xdr:col>
      <xdr:colOff>272143</xdr:colOff>
      <xdr:row>9</xdr:row>
      <xdr:rowOff>1633488</xdr:rowOff>
    </xdr:from>
    <xdr:to>
      <xdr:col>20</xdr:col>
      <xdr:colOff>48623</xdr:colOff>
      <xdr:row>10</xdr:row>
      <xdr:rowOff>949778</xdr:rowOff>
    </xdr:to>
    <xdr:pic>
      <xdr:nvPicPr>
        <xdr:cNvPr id="3" name="Picture 2">
          <a:extLst>
            <a:ext uri="{FF2B5EF4-FFF2-40B4-BE49-F238E27FC236}">
              <a16:creationId xmlns:a16="http://schemas.microsoft.com/office/drawing/2014/main" id="{B0B2E340-225B-F712-A0EC-DBA9B80C3F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0" y="5674809"/>
          <a:ext cx="6770552" cy="31262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X50"/>
  <sheetViews>
    <sheetView tabSelected="1" view="pageBreakPreview" zoomScale="70" zoomScaleNormal="100" zoomScaleSheetLayoutView="70" workbookViewId="0">
      <selection activeCell="J55" sqref="J55"/>
    </sheetView>
  </sheetViews>
  <sheetFormatPr defaultRowHeight="15" x14ac:dyDescent="0.25"/>
  <cols>
    <col min="1" max="1" width="4.42578125" customWidth="1"/>
    <col min="3" max="3" width="18.42578125" customWidth="1"/>
    <col min="4" max="4" width="2.7109375" customWidth="1"/>
    <col min="5" max="5" width="5.7109375" customWidth="1"/>
    <col min="7" max="7" width="9.28515625" customWidth="1"/>
    <col min="9" max="9" width="27.7109375" customWidth="1"/>
    <col min="17" max="17" width="4.42578125" customWidth="1"/>
    <col min="18" max="18" width="8.28515625" customWidth="1"/>
    <col min="20" max="20" width="18.5703125" customWidth="1"/>
    <col min="21" max="21" width="2.5703125" customWidth="1"/>
  </cols>
  <sheetData>
    <row r="1" spans="1:50" s="1" customFormat="1" ht="28.5" x14ac:dyDescent="0.45">
      <c r="A1" s="154" t="s">
        <v>0</v>
      </c>
      <c r="B1" s="155"/>
      <c r="C1" s="155"/>
      <c r="D1" s="155"/>
      <c r="E1" s="155"/>
      <c r="F1" s="155"/>
      <c r="G1" s="155"/>
      <c r="H1" s="155"/>
      <c r="I1" s="155"/>
      <c r="J1" s="155"/>
      <c r="K1" s="155"/>
      <c r="L1" s="155"/>
      <c r="M1" s="155"/>
      <c r="N1" s="155"/>
      <c r="O1" s="155"/>
      <c r="P1" s="155"/>
      <c r="Q1" s="155"/>
      <c r="R1" s="155"/>
      <c r="S1" s="155"/>
      <c r="T1" s="155"/>
      <c r="U1" s="155"/>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s="1" customFormat="1" ht="27.75" customHeight="1" x14ac:dyDescent="0.25">
      <c r="A2" s="34"/>
      <c r="B2" s="156" t="s">
        <v>1</v>
      </c>
      <c r="C2" s="156"/>
      <c r="D2" s="156"/>
      <c r="E2" s="156"/>
      <c r="F2" s="156"/>
      <c r="G2" s="156"/>
      <c r="H2" s="156"/>
      <c r="I2" s="156"/>
      <c r="J2" s="156"/>
      <c r="K2" s="156"/>
      <c r="L2" s="156"/>
      <c r="M2" s="249"/>
      <c r="N2" s="249"/>
      <c r="O2" s="249"/>
      <c r="P2" s="249"/>
      <c r="Q2" s="249"/>
      <c r="R2" s="249"/>
      <c r="S2" s="249"/>
      <c r="T2" s="249"/>
      <c r="U2" s="3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1" customFormat="1" ht="34.5" customHeight="1" x14ac:dyDescent="0.25">
      <c r="A3" s="34"/>
      <c r="B3" s="156"/>
      <c r="C3" s="156"/>
      <c r="D3" s="156"/>
      <c r="E3" s="156"/>
      <c r="F3" s="156"/>
      <c r="G3" s="156"/>
      <c r="H3" s="156"/>
      <c r="I3" s="156"/>
      <c r="J3" s="156"/>
      <c r="K3" s="156"/>
      <c r="L3" s="156"/>
      <c r="M3" s="249"/>
      <c r="N3" s="249"/>
      <c r="O3" s="249"/>
      <c r="P3" s="249"/>
      <c r="Q3" s="249"/>
      <c r="R3" s="249"/>
      <c r="S3" s="249"/>
      <c r="T3" s="249"/>
      <c r="U3" s="3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0" s="1" customFormat="1" ht="37.5" customHeight="1" x14ac:dyDescent="0.25">
      <c r="A4" s="34"/>
      <c r="B4" s="156"/>
      <c r="C4" s="156"/>
      <c r="D4" s="156"/>
      <c r="E4" s="156"/>
      <c r="F4" s="156"/>
      <c r="G4" s="156"/>
      <c r="H4" s="156"/>
      <c r="I4" s="156"/>
      <c r="J4" s="156"/>
      <c r="K4" s="156"/>
      <c r="L4" s="156"/>
      <c r="M4" s="249"/>
      <c r="N4" s="249"/>
      <c r="O4" s="249"/>
      <c r="P4" s="249"/>
      <c r="Q4" s="249"/>
      <c r="R4" s="249"/>
      <c r="S4" s="249"/>
      <c r="T4" s="249"/>
      <c r="U4" s="3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s="1" customFormat="1" ht="21.75" customHeight="1" x14ac:dyDescent="0.25">
      <c r="A5" s="34"/>
      <c r="B5" s="35"/>
      <c r="C5" s="35"/>
      <c r="D5" s="35"/>
      <c r="E5" s="35"/>
      <c r="F5" s="35"/>
      <c r="G5" s="35"/>
      <c r="H5" s="35"/>
      <c r="I5" s="35"/>
      <c r="J5" s="35"/>
      <c r="K5" s="35"/>
      <c r="L5" s="35"/>
      <c r="M5" s="35"/>
      <c r="N5" s="35"/>
      <c r="O5" s="35"/>
      <c r="P5" s="35"/>
      <c r="Q5" s="35"/>
      <c r="R5" s="35"/>
      <c r="S5" s="35"/>
      <c r="T5" s="35"/>
      <c r="U5" s="3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row>
    <row r="6" spans="1:50" s="1" customFormat="1" ht="18.75" x14ac:dyDescent="0.3">
      <c r="A6" s="35"/>
      <c r="B6" s="36" t="s">
        <v>2</v>
      </c>
      <c r="C6" s="35"/>
      <c r="D6" s="35"/>
      <c r="E6" s="35"/>
      <c r="F6" s="35"/>
      <c r="G6" s="35"/>
      <c r="H6" s="35"/>
      <c r="I6" s="35"/>
      <c r="J6" s="35"/>
      <c r="K6" s="35"/>
      <c r="L6" s="35"/>
      <c r="M6" s="35"/>
      <c r="N6" s="35"/>
      <c r="O6" s="35"/>
      <c r="P6" s="35"/>
      <c r="Q6" s="35"/>
      <c r="R6" s="35"/>
      <c r="S6" s="35"/>
      <c r="T6" s="35"/>
      <c r="U6" s="35"/>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row>
    <row r="7" spans="1:50" s="2" customFormat="1" x14ac:dyDescent="0.25">
      <c r="A7" s="37"/>
      <c r="B7" s="157" t="s">
        <v>121</v>
      </c>
      <c r="C7" s="157"/>
      <c r="D7" s="157"/>
      <c r="E7" s="157"/>
      <c r="F7" s="157"/>
      <c r="G7" s="157"/>
      <c r="H7" s="157"/>
      <c r="I7" s="157"/>
      <c r="J7" s="157"/>
      <c r="K7" s="157"/>
      <c r="L7" s="157"/>
      <c r="M7" s="157"/>
      <c r="N7" s="157"/>
      <c r="O7" s="157"/>
      <c r="P7" s="157"/>
      <c r="Q7" s="157"/>
      <c r="R7" s="157"/>
      <c r="S7" s="157"/>
      <c r="T7" s="37"/>
      <c r="U7" s="37"/>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row>
    <row r="8" spans="1:50" s="2" customFormat="1" ht="47.25" customHeight="1" x14ac:dyDescent="0.25">
      <c r="A8" s="37"/>
      <c r="B8" s="157"/>
      <c r="C8" s="157"/>
      <c r="D8" s="157"/>
      <c r="E8" s="157"/>
      <c r="F8" s="157"/>
      <c r="G8" s="157"/>
      <c r="H8" s="157"/>
      <c r="I8" s="157"/>
      <c r="J8" s="157"/>
      <c r="K8" s="157"/>
      <c r="L8" s="157"/>
      <c r="M8" s="157"/>
      <c r="N8" s="157"/>
      <c r="O8" s="157"/>
      <c r="P8" s="157"/>
      <c r="Q8" s="157"/>
      <c r="R8" s="157"/>
      <c r="S8" s="157"/>
      <c r="T8" s="37"/>
      <c r="U8" s="37"/>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row>
    <row r="9" spans="1:50" s="2" customFormat="1" ht="86.25" customHeight="1" x14ac:dyDescent="0.25">
      <c r="A9" s="37"/>
      <c r="B9" s="158" t="s">
        <v>120</v>
      </c>
      <c r="C9" s="158"/>
      <c r="D9" s="158"/>
      <c r="E9" s="158"/>
      <c r="F9" s="158"/>
      <c r="G9" s="158"/>
      <c r="H9" s="158"/>
      <c r="I9" s="158"/>
      <c r="J9" s="158"/>
      <c r="K9" s="158"/>
      <c r="L9" s="158"/>
      <c r="M9" s="158"/>
      <c r="N9" s="158"/>
      <c r="O9" s="158"/>
      <c r="P9" s="158"/>
      <c r="Q9" s="158"/>
      <c r="R9" s="158"/>
      <c r="S9" s="158"/>
      <c r="T9" s="158"/>
      <c r="U9" s="37"/>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0" spans="1:50" s="2" customFormat="1" ht="300" customHeight="1" x14ac:dyDescent="0.25">
      <c r="A10" s="37"/>
      <c r="B10" s="158"/>
      <c r="C10" s="158"/>
      <c r="D10" s="158"/>
      <c r="E10" s="158"/>
      <c r="F10" s="158"/>
      <c r="G10" s="158"/>
      <c r="H10" s="158"/>
      <c r="I10" s="158"/>
      <c r="J10" s="158"/>
      <c r="K10" s="158"/>
      <c r="L10" s="158"/>
      <c r="M10" s="158"/>
      <c r="N10" s="158"/>
      <c r="O10" s="158"/>
      <c r="P10" s="158"/>
      <c r="Q10" s="158"/>
      <c r="R10" s="158"/>
      <c r="S10" s="158"/>
      <c r="T10" s="158"/>
      <c r="U10" s="37"/>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s="1" customFormat="1" ht="86.65" customHeight="1" x14ac:dyDescent="0.35">
      <c r="A11" s="34"/>
      <c r="B11" s="38"/>
      <c r="C11" s="39"/>
      <c r="D11" s="39"/>
      <c r="E11" s="40"/>
      <c r="F11" s="41"/>
      <c r="G11" s="41"/>
      <c r="H11" s="41"/>
      <c r="I11" s="35"/>
      <c r="J11" s="35"/>
      <c r="K11" s="35"/>
      <c r="L11" s="35"/>
      <c r="M11" s="35"/>
      <c r="N11" s="35"/>
      <c r="O11" s="35"/>
      <c r="P11" s="35"/>
      <c r="Q11" s="34"/>
      <c r="R11" s="34"/>
      <c r="S11" s="42"/>
      <c r="T11" s="34"/>
      <c r="U11" s="3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row>
    <row r="12" spans="1:50" s="1" customFormat="1" ht="23.25" x14ac:dyDescent="0.35">
      <c r="A12" s="34"/>
      <c r="B12" s="43" t="s">
        <v>3</v>
      </c>
      <c r="C12" s="44"/>
      <c r="D12" s="44"/>
      <c r="E12" s="45"/>
      <c r="F12" s="46"/>
      <c r="G12" s="46"/>
      <c r="H12" s="46"/>
      <c r="I12" s="47"/>
      <c r="J12" s="47"/>
      <c r="K12" s="47"/>
      <c r="L12" s="47"/>
      <c r="M12" s="47"/>
      <c r="N12" s="47"/>
      <c r="O12" s="47"/>
      <c r="P12" s="47"/>
      <c r="Q12" s="47"/>
      <c r="R12" s="47"/>
      <c r="S12" s="35"/>
      <c r="T12" s="48"/>
      <c r="U12" s="3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s="1" customFormat="1" x14ac:dyDescent="0.25">
      <c r="A13" s="34"/>
      <c r="B13" s="49" t="s">
        <v>4</v>
      </c>
      <c r="C13" s="50"/>
      <c r="D13" s="50"/>
      <c r="E13" s="50"/>
      <c r="F13" s="50"/>
      <c r="G13" s="50"/>
      <c r="H13" s="50"/>
      <c r="I13" s="50"/>
      <c r="J13" s="50"/>
      <c r="K13" s="50"/>
      <c r="L13" s="50"/>
      <c r="M13" s="50"/>
      <c r="N13" s="50"/>
      <c r="O13" s="50"/>
      <c r="P13" s="50"/>
      <c r="Q13" s="50"/>
      <c r="R13" s="50"/>
      <c r="S13" s="35"/>
      <c r="T13" s="51"/>
      <c r="U13" s="3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s="1" customFormat="1" ht="77.650000000000006" customHeight="1" x14ac:dyDescent="0.25">
      <c r="A14" s="34"/>
      <c r="B14" s="166" t="s">
        <v>5</v>
      </c>
      <c r="C14" s="167"/>
      <c r="D14" s="167"/>
      <c r="E14" s="167"/>
      <c r="F14" s="167"/>
      <c r="G14" s="167"/>
      <c r="H14" s="167"/>
      <c r="I14" s="167"/>
      <c r="J14" s="167"/>
      <c r="K14" s="167"/>
      <c r="L14" s="167"/>
      <c r="M14" s="167"/>
      <c r="N14" s="167"/>
      <c r="O14" s="167"/>
      <c r="P14" s="167"/>
      <c r="Q14" s="167"/>
      <c r="R14" s="167"/>
      <c r="S14" s="167"/>
      <c r="T14" s="168"/>
      <c r="U14" s="3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s="1" customFormat="1" ht="15" customHeight="1" x14ac:dyDescent="0.25">
      <c r="A15" s="34"/>
      <c r="B15" s="52"/>
      <c r="C15" s="42"/>
      <c r="D15" s="42"/>
      <c r="E15" s="42"/>
      <c r="F15" s="42"/>
      <c r="G15" s="53" t="s">
        <v>6</v>
      </c>
      <c r="H15" s="172" t="s">
        <v>7</v>
      </c>
      <c r="I15" s="172"/>
      <c r="J15" s="172"/>
      <c r="K15" s="42"/>
      <c r="L15" s="42"/>
      <c r="M15" s="42"/>
      <c r="N15" s="42"/>
      <c r="O15" s="42"/>
      <c r="P15" s="42"/>
      <c r="Q15" s="42"/>
      <c r="R15" s="42"/>
      <c r="S15" s="35"/>
      <c r="T15" s="54"/>
      <c r="U15" s="3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row>
    <row r="16" spans="1:50" s="1" customFormat="1" x14ac:dyDescent="0.25">
      <c r="A16" s="34"/>
      <c r="B16" s="52"/>
      <c r="C16" s="42"/>
      <c r="D16" s="42"/>
      <c r="E16" s="42"/>
      <c r="F16" s="42"/>
      <c r="G16" s="53" t="s">
        <v>8</v>
      </c>
      <c r="H16" s="172" t="s">
        <v>9</v>
      </c>
      <c r="I16" s="172"/>
      <c r="J16" s="172"/>
      <c r="K16" s="42"/>
      <c r="L16" s="42"/>
      <c r="M16" s="42"/>
      <c r="N16" s="42"/>
      <c r="O16" s="42"/>
      <c r="P16" s="42"/>
      <c r="Q16" s="42"/>
      <c r="R16" s="42"/>
      <c r="S16" s="35"/>
      <c r="T16" s="54"/>
      <c r="U16" s="3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row>
    <row r="17" spans="1:50" s="1" customFormat="1" x14ac:dyDescent="0.25">
      <c r="A17" s="34"/>
      <c r="B17" s="52"/>
      <c r="C17" s="42"/>
      <c r="D17" s="42"/>
      <c r="E17" s="42"/>
      <c r="F17" s="42"/>
      <c r="G17" s="53" t="s">
        <v>10</v>
      </c>
      <c r="H17" s="172" t="s">
        <v>11</v>
      </c>
      <c r="I17" s="172"/>
      <c r="J17" s="172"/>
      <c r="K17" s="42"/>
      <c r="L17" s="42"/>
      <c r="M17" s="42"/>
      <c r="N17" s="42"/>
      <c r="O17" s="42"/>
      <c r="P17" s="42"/>
      <c r="Q17" s="42"/>
      <c r="R17" s="42"/>
      <c r="S17" s="35"/>
      <c r="T17" s="54"/>
      <c r="U17" s="3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s="1" customFormat="1" ht="15" customHeight="1" x14ac:dyDescent="0.25">
      <c r="A18" s="34"/>
      <c r="B18" s="150"/>
      <c r="C18" s="151"/>
      <c r="D18" s="151"/>
      <c r="E18" s="151"/>
      <c r="F18" s="151"/>
      <c r="G18" s="53" t="s">
        <v>12</v>
      </c>
      <c r="H18" s="172" t="s">
        <v>13</v>
      </c>
      <c r="I18" s="172"/>
      <c r="J18" s="172"/>
      <c r="K18" s="151"/>
      <c r="L18" s="151"/>
      <c r="M18" s="151"/>
      <c r="N18" s="35"/>
      <c r="O18" s="35"/>
      <c r="P18" s="35"/>
      <c r="Q18" s="35"/>
      <c r="R18" s="35"/>
      <c r="S18" s="35"/>
      <c r="T18" s="55"/>
      <c r="U18" s="3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s="1" customFormat="1" ht="7.9" customHeight="1" x14ac:dyDescent="0.25">
      <c r="A19" s="34"/>
      <c r="B19" s="169" t="s">
        <v>14</v>
      </c>
      <c r="C19" s="170"/>
      <c r="D19" s="170"/>
      <c r="E19" s="170"/>
      <c r="F19" s="170"/>
      <c r="G19" s="170"/>
      <c r="H19" s="170"/>
      <c r="I19" s="170"/>
      <c r="J19" s="170"/>
      <c r="K19" s="170"/>
      <c r="L19" s="170"/>
      <c r="M19" s="170"/>
      <c r="N19" s="170"/>
      <c r="O19" s="170"/>
      <c r="P19" s="170"/>
      <c r="Q19" s="170"/>
      <c r="R19" s="170"/>
      <c r="S19" s="170"/>
      <c r="T19" s="171"/>
      <c r="U19" s="3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s="1" customFormat="1" ht="15.75" customHeight="1" x14ac:dyDescent="0.25">
      <c r="A20" s="34"/>
      <c r="B20" s="169"/>
      <c r="C20" s="170"/>
      <c r="D20" s="170"/>
      <c r="E20" s="170"/>
      <c r="F20" s="170"/>
      <c r="G20" s="170"/>
      <c r="H20" s="170"/>
      <c r="I20" s="170"/>
      <c r="J20" s="170"/>
      <c r="K20" s="170"/>
      <c r="L20" s="170"/>
      <c r="M20" s="170"/>
      <c r="N20" s="170"/>
      <c r="O20" s="170"/>
      <c r="P20" s="170"/>
      <c r="Q20" s="170"/>
      <c r="R20" s="170"/>
      <c r="S20" s="170"/>
      <c r="T20" s="171"/>
      <c r="U20" s="3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s="1" customFormat="1" ht="15.75" customHeight="1" x14ac:dyDescent="0.25">
      <c r="A21" s="34"/>
      <c r="B21" s="169" t="s">
        <v>15</v>
      </c>
      <c r="C21" s="170"/>
      <c r="D21" s="170"/>
      <c r="E21" s="170"/>
      <c r="F21" s="170"/>
      <c r="G21" s="170"/>
      <c r="H21" s="170"/>
      <c r="I21" s="170"/>
      <c r="J21" s="170"/>
      <c r="K21" s="170"/>
      <c r="L21" s="170"/>
      <c r="M21" s="170"/>
      <c r="N21" s="170"/>
      <c r="O21" s="170"/>
      <c r="P21" s="170"/>
      <c r="Q21" s="170"/>
      <c r="R21" s="170"/>
      <c r="S21" s="170"/>
      <c r="T21" s="171"/>
      <c r="U21" s="3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s="1" customFormat="1" ht="15.75" customHeight="1" x14ac:dyDescent="0.25">
      <c r="A22" s="34"/>
      <c r="B22" s="169" t="s">
        <v>16</v>
      </c>
      <c r="C22" s="170"/>
      <c r="D22" s="170"/>
      <c r="E22" s="170"/>
      <c r="F22" s="170"/>
      <c r="G22" s="170"/>
      <c r="H22" s="170"/>
      <c r="I22" s="170"/>
      <c r="J22" s="170"/>
      <c r="K22" s="170"/>
      <c r="L22" s="170"/>
      <c r="M22" s="170"/>
      <c r="N22" s="170"/>
      <c r="O22" s="170"/>
      <c r="P22" s="170"/>
      <c r="Q22" s="170"/>
      <c r="R22" s="170"/>
      <c r="S22" s="170"/>
      <c r="T22" s="171"/>
      <c r="U22" s="3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s="1" customFormat="1" ht="15.75" customHeight="1" x14ac:dyDescent="0.25">
      <c r="A23" s="34"/>
      <c r="B23" s="150"/>
      <c r="C23" s="151"/>
      <c r="D23" s="151"/>
      <c r="E23" s="151"/>
      <c r="F23" s="151"/>
      <c r="G23" s="151"/>
      <c r="H23" s="151"/>
      <c r="I23" s="151"/>
      <c r="J23" s="151"/>
      <c r="K23" s="151"/>
      <c r="L23" s="151"/>
      <c r="M23" s="151"/>
      <c r="N23" s="151"/>
      <c r="O23" s="151"/>
      <c r="P23" s="151"/>
      <c r="Q23" s="151"/>
      <c r="R23" s="151"/>
      <c r="S23" s="149"/>
      <c r="T23" s="152"/>
      <c r="U23" s="3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s="1" customFormat="1" x14ac:dyDescent="0.25">
      <c r="A24" s="34"/>
      <c r="B24" s="56" t="s">
        <v>17</v>
      </c>
      <c r="C24" s="57"/>
      <c r="D24" s="57"/>
      <c r="E24" s="57"/>
      <c r="F24" s="57"/>
      <c r="G24" s="57"/>
      <c r="H24" s="57"/>
      <c r="I24" s="57"/>
      <c r="J24" s="57"/>
      <c r="K24" s="57"/>
      <c r="L24" s="57"/>
      <c r="M24" s="57"/>
      <c r="N24" s="57"/>
      <c r="O24" s="57"/>
      <c r="P24" s="57"/>
      <c r="Q24" s="57"/>
      <c r="R24" s="57"/>
      <c r="S24" s="58"/>
      <c r="T24" s="59"/>
      <c r="U24" s="3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s="1" customFormat="1" x14ac:dyDescent="0.25">
      <c r="A25" s="34"/>
      <c r="B25" s="34"/>
      <c r="C25" s="34"/>
      <c r="D25" s="34"/>
      <c r="E25" s="34"/>
      <c r="F25" s="34"/>
      <c r="G25" s="34"/>
      <c r="H25" s="34"/>
      <c r="I25" s="34"/>
      <c r="J25" s="34"/>
      <c r="K25" s="34"/>
      <c r="L25" s="34"/>
      <c r="M25" s="34"/>
      <c r="N25" s="34"/>
      <c r="O25" s="34"/>
      <c r="P25" s="34"/>
      <c r="Q25" s="34"/>
      <c r="R25" s="34"/>
      <c r="S25" s="149"/>
      <c r="T25" s="34"/>
      <c r="U25" s="3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s="1" customFormat="1" ht="23.25" x14ac:dyDescent="0.35">
      <c r="A26" s="34"/>
      <c r="B26" s="60" t="s">
        <v>18</v>
      </c>
      <c r="C26" s="35"/>
      <c r="D26" s="35"/>
      <c r="E26" s="35"/>
      <c r="F26" s="35"/>
      <c r="G26" s="35"/>
      <c r="H26" s="35"/>
      <c r="I26" s="35"/>
      <c r="J26" s="35"/>
      <c r="K26" s="35"/>
      <c r="L26" s="35"/>
      <c r="M26" s="35"/>
      <c r="N26" s="35"/>
      <c r="O26" s="35"/>
      <c r="P26" s="35"/>
      <c r="Q26" s="35"/>
      <c r="R26" s="35"/>
      <c r="S26" s="149"/>
      <c r="T26" s="34"/>
      <c r="U26" s="3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row r="27" spans="1:50" s="1" customFormat="1" x14ac:dyDescent="0.25">
      <c r="A27" s="34"/>
      <c r="B27" s="61" t="s">
        <v>19</v>
      </c>
      <c r="C27" s="61"/>
      <c r="D27" s="35"/>
      <c r="E27" s="159" t="s">
        <v>20</v>
      </c>
      <c r="F27" s="159"/>
      <c r="G27" s="62" t="s">
        <v>21</v>
      </c>
      <c r="H27" s="35"/>
      <c r="I27" s="35"/>
      <c r="J27" s="35"/>
      <c r="K27" s="35"/>
      <c r="L27" s="35"/>
      <c r="M27" s="35"/>
      <c r="N27" s="35"/>
      <c r="O27" s="35"/>
      <c r="P27" s="35"/>
      <c r="Q27" s="35"/>
      <c r="R27" s="35"/>
      <c r="S27" s="149"/>
      <c r="T27" s="34"/>
      <c r="U27" s="3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row>
    <row r="28" spans="1:50" s="1" customFormat="1" x14ac:dyDescent="0.25">
      <c r="A28" s="34"/>
      <c r="B28" s="63" t="s">
        <v>22</v>
      </c>
      <c r="C28" s="35"/>
      <c r="D28" s="35"/>
      <c r="E28" s="35"/>
      <c r="F28" s="35"/>
      <c r="G28" s="35"/>
      <c r="H28" s="35"/>
      <c r="I28" s="35"/>
      <c r="J28" s="35"/>
      <c r="K28" s="35"/>
      <c r="L28" s="35"/>
      <c r="M28" s="35"/>
      <c r="N28" s="35"/>
      <c r="O28" s="35"/>
      <c r="P28" s="35"/>
      <c r="Q28" s="35"/>
      <c r="R28" s="35"/>
      <c r="S28" s="64"/>
      <c r="T28" s="34"/>
      <c r="U28" s="3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row>
    <row r="29" spans="1:50" s="1" customFormat="1" ht="15" customHeight="1" x14ac:dyDescent="0.25">
      <c r="A29" s="34"/>
      <c r="B29" s="160" t="s">
        <v>23</v>
      </c>
      <c r="C29" s="161"/>
      <c r="D29" s="65">
        <v>1</v>
      </c>
      <c r="E29" s="65" t="s">
        <v>24</v>
      </c>
      <c r="F29" s="47"/>
      <c r="G29" s="47"/>
      <c r="H29" s="47"/>
      <c r="I29" s="47"/>
      <c r="J29" s="66" t="s">
        <v>25</v>
      </c>
      <c r="K29" s="67"/>
      <c r="L29" s="67"/>
      <c r="M29" s="67"/>
      <c r="N29" s="67"/>
      <c r="O29" s="67"/>
      <c r="P29" s="67"/>
      <c r="Q29" s="67"/>
      <c r="R29" s="67"/>
      <c r="S29" s="35"/>
      <c r="T29" s="68"/>
      <c r="U29" s="3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row>
    <row r="30" spans="1:50" s="1" customFormat="1" x14ac:dyDescent="0.25">
      <c r="A30" s="34"/>
      <c r="B30" s="162"/>
      <c r="C30" s="163"/>
      <c r="D30" s="69">
        <v>2</v>
      </c>
      <c r="E30" s="69" t="s">
        <v>26</v>
      </c>
      <c r="F30" s="35"/>
      <c r="G30" s="35"/>
      <c r="H30" s="35"/>
      <c r="I30" s="35"/>
      <c r="J30" s="69" t="s">
        <v>27</v>
      </c>
      <c r="K30" s="35"/>
      <c r="L30" s="35"/>
      <c r="M30" s="35"/>
      <c r="N30" s="35"/>
      <c r="O30" s="35"/>
      <c r="P30" s="35"/>
      <c r="Q30" s="35"/>
      <c r="R30" s="35"/>
      <c r="S30" s="151"/>
      <c r="T30" s="55"/>
      <c r="U30" s="3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0" s="1" customFormat="1" x14ac:dyDescent="0.25">
      <c r="A31" s="34"/>
      <c r="B31" s="70" t="s">
        <v>28</v>
      </c>
      <c r="C31" s="146"/>
      <c r="D31" s="71" t="s">
        <v>29</v>
      </c>
      <c r="E31" s="65" t="s">
        <v>30</v>
      </c>
      <c r="F31" s="47"/>
      <c r="G31" s="47"/>
      <c r="H31" s="47"/>
      <c r="I31" s="47"/>
      <c r="J31" s="65"/>
      <c r="K31" s="47"/>
      <c r="L31" s="47"/>
      <c r="M31" s="47"/>
      <c r="N31" s="47"/>
      <c r="O31" s="47"/>
      <c r="P31" s="47"/>
      <c r="Q31" s="47"/>
      <c r="R31" s="47"/>
      <c r="S31" s="72"/>
      <c r="T31" s="48"/>
      <c r="U31" s="3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row>
    <row r="32" spans="1:50" s="1" customFormat="1" x14ac:dyDescent="0.25">
      <c r="A32" s="34"/>
      <c r="B32" s="73"/>
      <c r="C32" s="35"/>
      <c r="D32" s="74" t="s">
        <v>31</v>
      </c>
      <c r="E32" s="69" t="s">
        <v>32</v>
      </c>
      <c r="F32" s="35"/>
      <c r="G32" s="35"/>
      <c r="H32" s="35"/>
      <c r="I32" s="35"/>
      <c r="J32" s="69" t="s">
        <v>33</v>
      </c>
      <c r="K32" s="35"/>
      <c r="L32" s="35"/>
      <c r="M32" s="35"/>
      <c r="N32" s="35"/>
      <c r="O32" s="35"/>
      <c r="P32" s="35"/>
      <c r="Q32" s="35"/>
      <c r="R32" s="35"/>
      <c r="S32" s="151"/>
      <c r="T32" s="55"/>
      <c r="U32" s="3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row r="33" spans="1:50" s="1" customFormat="1" x14ac:dyDescent="0.25">
      <c r="A33" s="34"/>
      <c r="B33" s="75"/>
      <c r="C33" s="147"/>
      <c r="D33" s="76" t="s">
        <v>34</v>
      </c>
      <c r="E33" s="69" t="s">
        <v>35</v>
      </c>
      <c r="F33" s="35"/>
      <c r="G33" s="35"/>
      <c r="H33" s="35"/>
      <c r="I33" s="35"/>
      <c r="J33" s="69" t="s">
        <v>33</v>
      </c>
      <c r="K33" s="35"/>
      <c r="L33" s="35"/>
      <c r="M33" s="35"/>
      <c r="N33" s="35"/>
      <c r="O33" s="35"/>
      <c r="P33" s="35"/>
      <c r="Q33" s="35"/>
      <c r="R33" s="35"/>
      <c r="S33" s="151"/>
      <c r="T33" s="55"/>
      <c r="U33" s="3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row>
    <row r="34" spans="1:50" s="1" customFormat="1" x14ac:dyDescent="0.25">
      <c r="A34" s="34"/>
      <c r="B34" s="75"/>
      <c r="C34" s="147"/>
      <c r="D34" s="76" t="s">
        <v>36</v>
      </c>
      <c r="E34" s="69" t="s">
        <v>37</v>
      </c>
      <c r="F34" s="35"/>
      <c r="G34" s="35"/>
      <c r="H34" s="35"/>
      <c r="I34" s="35"/>
      <c r="J34" s="69" t="s">
        <v>33</v>
      </c>
      <c r="K34" s="35"/>
      <c r="L34" s="35"/>
      <c r="M34" s="35"/>
      <c r="N34" s="35"/>
      <c r="O34" s="35"/>
      <c r="P34" s="35"/>
      <c r="Q34" s="35"/>
      <c r="R34" s="35"/>
      <c r="S34" s="151"/>
      <c r="T34" s="55"/>
      <c r="U34" s="3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row r="35" spans="1:50" s="1" customFormat="1" x14ac:dyDescent="0.25">
      <c r="A35" s="34"/>
      <c r="B35" s="75"/>
      <c r="C35" s="147"/>
      <c r="D35" s="76" t="s">
        <v>38</v>
      </c>
      <c r="E35" s="69" t="s">
        <v>39</v>
      </c>
      <c r="F35" s="35"/>
      <c r="G35" s="35"/>
      <c r="H35" s="35"/>
      <c r="I35" s="35"/>
      <c r="J35" s="69" t="s">
        <v>33</v>
      </c>
      <c r="K35" s="35"/>
      <c r="L35" s="35"/>
      <c r="M35" s="35"/>
      <c r="N35" s="35"/>
      <c r="O35" s="35"/>
      <c r="P35" s="35"/>
      <c r="Q35" s="35"/>
      <c r="R35" s="35"/>
      <c r="S35" s="151"/>
      <c r="T35" s="55"/>
      <c r="U35" s="3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row>
    <row r="36" spans="1:50" s="1" customFormat="1" x14ac:dyDescent="0.25">
      <c r="A36" s="34"/>
      <c r="B36" s="75"/>
      <c r="C36" s="147"/>
      <c r="D36" s="76" t="s">
        <v>40</v>
      </c>
      <c r="E36" s="69" t="s">
        <v>41</v>
      </c>
      <c r="F36" s="35"/>
      <c r="G36" s="35"/>
      <c r="H36" s="35"/>
      <c r="I36" s="35"/>
      <c r="J36" s="69" t="s">
        <v>33</v>
      </c>
      <c r="K36" s="35"/>
      <c r="L36" s="35"/>
      <c r="M36" s="35"/>
      <c r="N36" s="35"/>
      <c r="O36" s="35"/>
      <c r="P36" s="35"/>
      <c r="Q36" s="35"/>
      <c r="R36" s="35"/>
      <c r="S36" s="151"/>
      <c r="T36" s="55"/>
      <c r="U36" s="3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s="1" customFormat="1" x14ac:dyDescent="0.25">
      <c r="A37" s="34"/>
      <c r="B37" s="77"/>
      <c r="C37" s="148"/>
      <c r="D37" s="78" t="s">
        <v>42</v>
      </c>
      <c r="E37" s="79" t="s">
        <v>43</v>
      </c>
      <c r="F37" s="64"/>
      <c r="G37" s="64"/>
      <c r="H37" s="64"/>
      <c r="I37" s="64"/>
      <c r="J37" s="79" t="s">
        <v>33</v>
      </c>
      <c r="K37" s="64"/>
      <c r="L37" s="64"/>
      <c r="M37" s="64"/>
      <c r="N37" s="64"/>
      <c r="O37" s="64"/>
      <c r="P37" s="64"/>
      <c r="Q37" s="64"/>
      <c r="R37" s="64"/>
      <c r="S37" s="80"/>
      <c r="T37" s="81"/>
      <c r="U37" s="3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row>
    <row r="38" spans="1:50" s="1" customFormat="1" ht="15" customHeight="1" x14ac:dyDescent="0.25">
      <c r="A38" s="34"/>
      <c r="B38" s="162" t="s">
        <v>44</v>
      </c>
      <c r="C38" s="163"/>
      <c r="D38" s="82" t="s">
        <v>45</v>
      </c>
      <c r="E38" s="83" t="s">
        <v>46</v>
      </c>
      <c r="F38" s="35"/>
      <c r="G38" s="35"/>
      <c r="H38" s="35"/>
      <c r="I38" s="35"/>
      <c r="J38" s="69" t="s">
        <v>33</v>
      </c>
      <c r="K38" s="35"/>
      <c r="L38" s="35"/>
      <c r="M38" s="35"/>
      <c r="N38" s="35"/>
      <c r="O38" s="35"/>
      <c r="P38" s="35"/>
      <c r="Q38" s="35"/>
      <c r="R38" s="35"/>
      <c r="S38" s="35"/>
      <c r="T38" s="55"/>
      <c r="U38" s="3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row>
    <row r="39" spans="1:50" s="1" customFormat="1" x14ac:dyDescent="0.25">
      <c r="A39" s="34"/>
      <c r="B39" s="162"/>
      <c r="C39" s="163"/>
      <c r="D39" s="82" t="s">
        <v>47</v>
      </c>
      <c r="E39" s="84" t="s">
        <v>48</v>
      </c>
      <c r="F39" s="35"/>
      <c r="G39" s="35"/>
      <c r="H39" s="35"/>
      <c r="I39" s="35"/>
      <c r="J39" s="69" t="s">
        <v>33</v>
      </c>
      <c r="K39" s="35"/>
      <c r="L39" s="35"/>
      <c r="M39" s="35"/>
      <c r="N39" s="35"/>
      <c r="O39" s="35"/>
      <c r="P39" s="35"/>
      <c r="Q39" s="35"/>
      <c r="R39" s="35"/>
      <c r="S39" s="35"/>
      <c r="T39" s="55"/>
      <c r="U39" s="3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row>
    <row r="40" spans="1:50" s="1" customFormat="1" x14ac:dyDescent="0.25">
      <c r="A40" s="34"/>
      <c r="B40" s="162"/>
      <c r="C40" s="163"/>
      <c r="D40" s="82" t="s">
        <v>49</v>
      </c>
      <c r="E40" s="84" t="s">
        <v>50</v>
      </c>
      <c r="F40" s="35"/>
      <c r="G40" s="35"/>
      <c r="H40" s="35"/>
      <c r="I40" s="35"/>
      <c r="J40" s="69" t="s">
        <v>33</v>
      </c>
      <c r="K40" s="35"/>
      <c r="L40" s="35"/>
      <c r="M40" s="35"/>
      <c r="N40" s="35"/>
      <c r="O40" s="35"/>
      <c r="P40" s="35"/>
      <c r="Q40" s="35"/>
      <c r="R40" s="35"/>
      <c r="S40" s="35"/>
      <c r="T40" s="55"/>
      <c r="U40" s="3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row>
    <row r="41" spans="1:50" s="1" customFormat="1" ht="15" customHeight="1" x14ac:dyDescent="0.25">
      <c r="A41" s="34"/>
      <c r="B41" s="162"/>
      <c r="C41" s="163"/>
      <c r="D41" s="82" t="s">
        <v>51</v>
      </c>
      <c r="E41" s="84" t="s">
        <v>52</v>
      </c>
      <c r="F41" s="37"/>
      <c r="G41" s="37"/>
      <c r="H41" s="37"/>
      <c r="I41" s="37"/>
      <c r="J41" s="69" t="s">
        <v>33</v>
      </c>
      <c r="K41" s="35"/>
      <c r="L41" s="151"/>
      <c r="M41" s="151"/>
      <c r="N41" s="151"/>
      <c r="O41" s="151"/>
      <c r="P41" s="151"/>
      <c r="Q41" s="151"/>
      <c r="R41" s="151"/>
      <c r="S41" s="35"/>
      <c r="T41" s="152"/>
      <c r="U41" s="3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row>
    <row r="42" spans="1:50" s="1" customFormat="1" x14ac:dyDescent="0.25">
      <c r="A42" s="34"/>
      <c r="B42" s="162"/>
      <c r="C42" s="163"/>
      <c r="D42" s="76" t="s">
        <v>53</v>
      </c>
      <c r="E42" s="85" t="s">
        <v>54</v>
      </c>
      <c r="F42" s="37"/>
      <c r="G42" s="37"/>
      <c r="H42" s="37"/>
      <c r="I42" s="37"/>
      <c r="J42" s="69" t="s">
        <v>33</v>
      </c>
      <c r="K42" s="35"/>
      <c r="L42" s="151"/>
      <c r="M42" s="151"/>
      <c r="N42" s="151"/>
      <c r="O42" s="151"/>
      <c r="P42" s="151"/>
      <c r="Q42" s="151"/>
      <c r="R42" s="151"/>
      <c r="S42" s="35"/>
      <c r="T42" s="152"/>
      <c r="U42" s="3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row>
    <row r="43" spans="1:50" s="1" customFormat="1" x14ac:dyDescent="0.25">
      <c r="A43" s="34"/>
      <c r="B43" s="86" t="s">
        <v>55</v>
      </c>
      <c r="C43" s="87"/>
      <c r="D43" s="88" t="s">
        <v>56</v>
      </c>
      <c r="E43" s="89" t="s">
        <v>57</v>
      </c>
      <c r="F43" s="90"/>
      <c r="G43" s="47"/>
      <c r="H43" s="47"/>
      <c r="I43" s="47"/>
      <c r="J43" s="65" t="s">
        <v>33</v>
      </c>
      <c r="K43" s="47"/>
      <c r="L43" s="47"/>
      <c r="M43" s="47"/>
      <c r="N43" s="47"/>
      <c r="O43" s="47"/>
      <c r="P43" s="47"/>
      <c r="Q43" s="47"/>
      <c r="R43" s="47"/>
      <c r="S43" s="47"/>
      <c r="T43" s="48"/>
      <c r="U43" s="3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row>
    <row r="44" spans="1:50" s="1" customFormat="1" x14ac:dyDescent="0.25">
      <c r="A44" s="34"/>
      <c r="B44" s="91"/>
      <c r="C44" s="92"/>
      <c r="D44" s="82" t="s">
        <v>58</v>
      </c>
      <c r="E44" s="84" t="s">
        <v>59</v>
      </c>
      <c r="F44" s="37"/>
      <c r="G44" s="35"/>
      <c r="H44" s="35"/>
      <c r="I44" s="35"/>
      <c r="J44" s="69" t="s">
        <v>33</v>
      </c>
      <c r="K44" s="35"/>
      <c r="L44" s="35"/>
      <c r="M44" s="35"/>
      <c r="N44" s="35"/>
      <c r="O44" s="35"/>
      <c r="P44" s="35"/>
      <c r="Q44" s="35"/>
      <c r="R44" s="35"/>
      <c r="S44" s="35"/>
      <c r="T44" s="55"/>
      <c r="U44" s="3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row>
    <row r="45" spans="1:50" s="1" customFormat="1" x14ac:dyDescent="0.25">
      <c r="A45" s="34"/>
      <c r="B45" s="91"/>
      <c r="C45" s="92"/>
      <c r="D45" s="82" t="s">
        <v>60</v>
      </c>
      <c r="E45" s="84" t="s">
        <v>61</v>
      </c>
      <c r="F45" s="37"/>
      <c r="G45" s="35"/>
      <c r="H45" s="35"/>
      <c r="I45" s="35"/>
      <c r="J45" s="69" t="s">
        <v>33</v>
      </c>
      <c r="K45" s="35"/>
      <c r="L45" s="35"/>
      <c r="M45" s="35"/>
      <c r="N45" s="35"/>
      <c r="O45" s="35"/>
      <c r="P45" s="35"/>
      <c r="Q45" s="35"/>
      <c r="R45" s="35"/>
      <c r="S45" s="35"/>
      <c r="T45" s="55"/>
      <c r="U45" s="3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row>
    <row r="46" spans="1:50" s="1" customFormat="1" x14ac:dyDescent="0.25">
      <c r="A46" s="34"/>
      <c r="B46" s="93"/>
      <c r="C46" s="94"/>
      <c r="D46" s="95"/>
      <c r="E46" s="96" t="s">
        <v>62</v>
      </c>
      <c r="F46" s="97"/>
      <c r="G46" s="64"/>
      <c r="H46" s="64"/>
      <c r="I46" s="79"/>
      <c r="J46" s="173" t="s">
        <v>63</v>
      </c>
      <c r="K46" s="173"/>
      <c r="L46" s="173"/>
      <c r="M46" s="173"/>
      <c r="N46" s="173"/>
      <c r="O46" s="173"/>
      <c r="P46" s="173"/>
      <c r="Q46" s="173"/>
      <c r="R46" s="173"/>
      <c r="S46" s="173"/>
      <c r="T46" s="174"/>
      <c r="U46" s="3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row>
    <row r="47" spans="1:50" s="1" customFormat="1" ht="15" customHeight="1" x14ac:dyDescent="0.25">
      <c r="A47" s="34"/>
      <c r="B47" s="160" t="s">
        <v>64</v>
      </c>
      <c r="C47" s="161"/>
      <c r="D47" s="98" t="s">
        <v>65</v>
      </c>
      <c r="E47" s="89" t="s">
        <v>66</v>
      </c>
      <c r="F47" s="47"/>
      <c r="G47" s="47"/>
      <c r="H47" s="47"/>
      <c r="I47" s="47"/>
      <c r="J47" s="69" t="s">
        <v>33</v>
      </c>
      <c r="K47" s="35"/>
      <c r="L47" s="35"/>
      <c r="M47" s="35"/>
      <c r="N47" s="35"/>
      <c r="O47" s="35"/>
      <c r="P47" s="35"/>
      <c r="Q47" s="35"/>
      <c r="R47" s="35"/>
      <c r="S47" s="34"/>
      <c r="T47" s="55"/>
      <c r="U47" s="3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1:50" s="1" customFormat="1" x14ac:dyDescent="0.25">
      <c r="A48" s="34"/>
      <c r="B48" s="162"/>
      <c r="C48" s="163"/>
      <c r="D48" s="99" t="s">
        <v>67</v>
      </c>
      <c r="E48" s="84" t="s">
        <v>68</v>
      </c>
      <c r="F48" s="35"/>
      <c r="G48" s="35"/>
      <c r="H48" s="35"/>
      <c r="I48" s="35"/>
      <c r="J48" s="69" t="s">
        <v>33</v>
      </c>
      <c r="K48" s="35"/>
      <c r="L48" s="35"/>
      <c r="M48" s="35"/>
      <c r="N48" s="35"/>
      <c r="O48" s="35"/>
      <c r="P48" s="35"/>
      <c r="Q48" s="35"/>
      <c r="R48" s="35"/>
      <c r="S48" s="100"/>
      <c r="T48" s="55"/>
      <c r="U48" s="3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row>
    <row r="49" spans="1:50" s="1" customFormat="1" x14ac:dyDescent="0.25">
      <c r="A49" s="34"/>
      <c r="B49" s="164"/>
      <c r="C49" s="165"/>
      <c r="D49" s="101" t="s">
        <v>69</v>
      </c>
      <c r="E49" s="102" t="s">
        <v>70</v>
      </c>
      <c r="F49" s="64"/>
      <c r="G49" s="64"/>
      <c r="H49" s="64"/>
      <c r="I49" s="64"/>
      <c r="J49" s="79" t="s">
        <v>33</v>
      </c>
      <c r="K49" s="64"/>
      <c r="L49" s="64"/>
      <c r="M49" s="64"/>
      <c r="N49" s="64"/>
      <c r="O49" s="64"/>
      <c r="P49" s="64"/>
      <c r="Q49" s="64"/>
      <c r="R49" s="64"/>
      <c r="S49" s="103"/>
      <c r="T49" s="81"/>
      <c r="U49" s="3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row>
    <row r="50" spans="1:50" s="1" customFormat="1" ht="23.25" x14ac:dyDescent="0.35">
      <c r="A50" s="34"/>
      <c r="B50" s="60" t="s">
        <v>71</v>
      </c>
      <c r="C50" s="35"/>
      <c r="D50" s="104" t="s">
        <v>72</v>
      </c>
      <c r="E50" s="104"/>
      <c r="F50" s="104"/>
      <c r="G50" s="104"/>
      <c r="H50" s="104"/>
      <c r="I50" s="105"/>
      <c r="J50" s="106" t="s">
        <v>73</v>
      </c>
      <c r="K50" s="105"/>
      <c r="L50" s="250" t="s">
        <v>122</v>
      </c>
      <c r="N50" s="35"/>
      <c r="O50" s="35"/>
      <c r="P50" s="35"/>
      <c r="Q50" s="34"/>
      <c r="R50" s="34"/>
      <c r="S50" s="107"/>
      <c r="T50" s="34"/>
      <c r="U50" s="3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row>
  </sheetData>
  <sheetProtection algorithmName="SHA-512" hashValue="8ndF/Pk7RJ8gEuAzz4Qp64y1E2FLV/Uit8B44upBwXDcKOq4ygniDRTFnQMn9yKZRfBKGFZF5tfcFtjKs0d3zg==" saltValue="XJmtgwcss8N2KZCkLsWXFg==" spinCount="100000" sheet="1" selectLockedCells="1"/>
  <mergeCells count="17">
    <mergeCell ref="B47:C49"/>
    <mergeCell ref="B38:C42"/>
    <mergeCell ref="B29:C30"/>
    <mergeCell ref="B14:T14"/>
    <mergeCell ref="B21:T21"/>
    <mergeCell ref="B22:T22"/>
    <mergeCell ref="B19:T20"/>
    <mergeCell ref="H15:J15"/>
    <mergeCell ref="H18:J18"/>
    <mergeCell ref="H17:J17"/>
    <mergeCell ref="H16:J16"/>
    <mergeCell ref="J46:T46"/>
    <mergeCell ref="A1:U1"/>
    <mergeCell ref="B7:S8"/>
    <mergeCell ref="B9:T10"/>
    <mergeCell ref="E27:F27"/>
    <mergeCell ref="B2:L4"/>
  </mergeCells>
  <hyperlinks>
    <hyperlink ref="J50" location="'Audit Summay'!A1" display="Audit summary" xr:uid="{00000000-0004-0000-0000-000000000000}"/>
    <hyperlink ref="E27:F27" location="'Input data'!A1" display="Input data" xr:uid="{00000000-0004-0000-0000-000001000000}"/>
  </hyperlinks>
  <pageMargins left="0.7" right="0.7" top="0.75" bottom="0.75" header="0.3" footer="0.3"/>
  <pageSetup paperSize="9" scale="65" orientation="landscape" r:id="rId1"/>
  <rowBreaks count="1" manualBreakCount="1">
    <brk id="11" max="16383" man="1"/>
  </rowBreaks>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J44"/>
  <sheetViews>
    <sheetView zoomScale="90" zoomScaleNormal="90" zoomScaleSheetLayoutView="100" workbookViewId="0">
      <selection activeCell="P12" sqref="P12"/>
    </sheetView>
  </sheetViews>
  <sheetFormatPr defaultColWidth="9.28515625" defaultRowHeight="15" x14ac:dyDescent="0.25"/>
  <cols>
    <col min="1" max="1" width="2" style="25" customWidth="1"/>
    <col min="2" max="2" width="42.5703125" style="26" customWidth="1"/>
    <col min="3" max="32" width="3.42578125" style="24" customWidth="1"/>
    <col min="33" max="33" width="11.7109375" style="24" customWidth="1"/>
    <col min="34" max="34" width="11.42578125" style="24" customWidth="1"/>
    <col min="35" max="35" width="11.7109375" style="24" customWidth="1"/>
    <col min="36" max="36" width="41.28515625" style="24" customWidth="1"/>
    <col min="37" max="16384" width="9.28515625" style="24"/>
  </cols>
  <sheetData>
    <row r="1" spans="1:36" ht="14.25" customHeight="1" x14ac:dyDescent="0.2">
      <c r="A1" s="194" t="s">
        <v>74</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row>
    <row r="2" spans="1:36" ht="15.75" customHeight="1" thickBot="1" x14ac:dyDescent="0.25">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row>
    <row r="3" spans="1:36" ht="15.75" customHeight="1" thickBot="1" x14ac:dyDescent="0.3">
      <c r="A3" s="198" t="s">
        <v>24</v>
      </c>
      <c r="B3" s="199"/>
      <c r="C3" s="195"/>
      <c r="D3" s="196"/>
      <c r="AB3" s="200" t="s">
        <v>26</v>
      </c>
      <c r="AC3" s="201"/>
      <c r="AD3" s="201"/>
      <c r="AE3" s="201"/>
      <c r="AF3" s="202"/>
      <c r="AG3" s="108"/>
      <c r="AH3" s="109" t="s">
        <v>75</v>
      </c>
      <c r="AI3" s="110"/>
    </row>
    <row r="4" spans="1:36" x14ac:dyDescent="0.25">
      <c r="A4" s="115"/>
      <c r="B4" s="116"/>
      <c r="C4" s="197"/>
      <c r="D4" s="197"/>
    </row>
    <row r="5" spans="1:36" ht="14.25" x14ac:dyDescent="0.2">
      <c r="A5" s="117"/>
      <c r="B5" s="118"/>
      <c r="C5" s="153"/>
      <c r="D5" s="153"/>
    </row>
    <row r="6" spans="1:36" x14ac:dyDescent="0.25">
      <c r="A6" s="115" t="s">
        <v>76</v>
      </c>
      <c r="B6" s="116"/>
    </row>
    <row r="7" spans="1:36" ht="18" x14ac:dyDescent="0.2">
      <c r="A7" s="185"/>
      <c r="B7" s="186"/>
      <c r="C7" s="187" t="s">
        <v>77</v>
      </c>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28"/>
      <c r="AH7" s="129"/>
      <c r="AI7" s="130"/>
      <c r="AJ7" s="130"/>
    </row>
    <row r="8" spans="1:36" ht="42.75" customHeight="1" x14ac:dyDescent="0.2">
      <c r="A8" s="189" t="s">
        <v>123</v>
      </c>
      <c r="B8" s="190"/>
      <c r="C8" s="131">
        <v>1</v>
      </c>
      <c r="D8" s="131">
        <v>2</v>
      </c>
      <c r="E8" s="131">
        <v>3</v>
      </c>
      <c r="F8" s="131">
        <v>4</v>
      </c>
      <c r="G8" s="131">
        <v>5</v>
      </c>
      <c r="H8" s="131">
        <v>6</v>
      </c>
      <c r="I8" s="131">
        <v>7</v>
      </c>
      <c r="J8" s="131">
        <v>8</v>
      </c>
      <c r="K8" s="131">
        <v>9</v>
      </c>
      <c r="L8" s="131">
        <v>10</v>
      </c>
      <c r="M8" s="131">
        <v>11</v>
      </c>
      <c r="N8" s="131">
        <v>12</v>
      </c>
      <c r="O8" s="131">
        <v>13</v>
      </c>
      <c r="P8" s="131">
        <v>14</v>
      </c>
      <c r="Q8" s="131">
        <v>15</v>
      </c>
      <c r="R8" s="131">
        <v>16</v>
      </c>
      <c r="S8" s="131">
        <v>17</v>
      </c>
      <c r="T8" s="131">
        <v>18</v>
      </c>
      <c r="U8" s="131">
        <v>19</v>
      </c>
      <c r="V8" s="131">
        <v>20</v>
      </c>
      <c r="W8" s="131">
        <v>21</v>
      </c>
      <c r="X8" s="131">
        <v>22</v>
      </c>
      <c r="Y8" s="131">
        <v>23</v>
      </c>
      <c r="Z8" s="131">
        <v>24</v>
      </c>
      <c r="AA8" s="131">
        <v>25</v>
      </c>
      <c r="AB8" s="131">
        <v>26</v>
      </c>
      <c r="AC8" s="131">
        <v>27</v>
      </c>
      <c r="AD8" s="131">
        <v>28</v>
      </c>
      <c r="AE8" s="131">
        <v>29</v>
      </c>
      <c r="AF8" s="131">
        <v>30</v>
      </c>
      <c r="AG8" s="193" t="s">
        <v>78</v>
      </c>
      <c r="AH8" s="193" t="s">
        <v>79</v>
      </c>
      <c r="AI8" s="193" t="s">
        <v>80</v>
      </c>
      <c r="AJ8" s="175" t="s">
        <v>81</v>
      </c>
    </row>
    <row r="9" spans="1:36" x14ac:dyDescent="0.2">
      <c r="A9" s="191" t="s">
        <v>82</v>
      </c>
      <c r="B9" s="19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93"/>
      <c r="AH9" s="193"/>
      <c r="AI9" s="193"/>
      <c r="AJ9" s="176"/>
    </row>
    <row r="10" spans="1:36" x14ac:dyDescent="0.2">
      <c r="A10" s="177" t="s">
        <v>28</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9"/>
      <c r="AJ10" s="27"/>
    </row>
    <row r="11" spans="1:36" x14ac:dyDescent="0.2">
      <c r="A11" s="119" t="s">
        <v>29</v>
      </c>
      <c r="B11" s="119" t="s">
        <v>30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33">
        <f t="shared" ref="AG11" si="0">SUM(C11:AF11)</f>
        <v>0</v>
      </c>
      <c r="AH11" s="134" t="e">
        <f>(AG11/C$3)</f>
        <v>#DIV/0!</v>
      </c>
      <c r="AI11" s="111"/>
      <c r="AJ11" s="253"/>
    </row>
    <row r="12" spans="1:36" ht="43.5" x14ac:dyDescent="0.2">
      <c r="A12" s="119" t="s">
        <v>31</v>
      </c>
      <c r="B12" s="120" t="s">
        <v>83</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33">
        <f t="shared" ref="AG12:AG18" si="1">SUM(C12:AF12)</f>
        <v>0</v>
      </c>
      <c r="AH12" s="134" t="e">
        <f>(AG12/C$3)</f>
        <v>#DIV/0!</v>
      </c>
      <c r="AI12" s="111"/>
      <c r="AJ12" s="253"/>
    </row>
    <row r="13" spans="1:36" ht="43.5" x14ac:dyDescent="0.2">
      <c r="A13" s="119" t="s">
        <v>34</v>
      </c>
      <c r="B13" s="120" t="s">
        <v>84</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33">
        <f t="shared" si="1"/>
        <v>0</v>
      </c>
      <c r="AH13" s="134" t="e">
        <f>(AG13/C$3)</f>
        <v>#DIV/0!</v>
      </c>
      <c r="AI13" s="111"/>
      <c r="AJ13" s="253"/>
    </row>
    <row r="14" spans="1:36" ht="43.5" x14ac:dyDescent="0.2">
      <c r="A14" s="119" t="s">
        <v>36</v>
      </c>
      <c r="B14" s="120" t="s">
        <v>85</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33">
        <f t="shared" si="1"/>
        <v>0</v>
      </c>
      <c r="AH14" s="134" t="e">
        <f t="shared" ref="AH14:AH17" si="2">(AG14/C$3)</f>
        <v>#DIV/0!</v>
      </c>
      <c r="AI14" s="111"/>
      <c r="AJ14" s="253"/>
    </row>
    <row r="15" spans="1:36" hidden="1" x14ac:dyDescent="0.2">
      <c r="A15" s="119"/>
      <c r="B15" s="120" t="s">
        <v>86</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33">
        <f>SUM(AG13:AG14)</f>
        <v>0</v>
      </c>
      <c r="AH15" s="134"/>
      <c r="AI15" s="111"/>
      <c r="AJ15" s="112"/>
    </row>
    <row r="16" spans="1:36" x14ac:dyDescent="0.2">
      <c r="A16" s="119" t="s">
        <v>38</v>
      </c>
      <c r="B16" s="120" t="s">
        <v>87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33">
        <f t="shared" si="1"/>
        <v>0</v>
      </c>
      <c r="AH16" s="134" t="e">
        <f>(AG16/AG15)</f>
        <v>#DIV/0!</v>
      </c>
      <c r="AI16" s="111"/>
      <c r="AJ16" s="253"/>
    </row>
    <row r="17" spans="1:36" ht="186.75" x14ac:dyDescent="0.2">
      <c r="A17" s="119" t="s">
        <v>40</v>
      </c>
      <c r="B17" s="120" t="s">
        <v>88</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33">
        <f t="shared" si="1"/>
        <v>0</v>
      </c>
      <c r="AH17" s="134" t="e">
        <f t="shared" si="2"/>
        <v>#DIV/0!</v>
      </c>
      <c r="AI17" s="111"/>
      <c r="AJ17" s="253"/>
    </row>
    <row r="18" spans="1:36" ht="42.75" x14ac:dyDescent="0.2">
      <c r="A18" s="119" t="s">
        <v>42</v>
      </c>
      <c r="B18" s="120" t="s">
        <v>89</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33">
        <f t="shared" si="1"/>
        <v>0</v>
      </c>
      <c r="AH18" s="134"/>
      <c r="AI18" s="111"/>
      <c r="AJ18" s="253"/>
    </row>
    <row r="19" spans="1:36" x14ac:dyDescent="0.2">
      <c r="A19" s="177" t="s">
        <v>90</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9"/>
      <c r="AJ19" s="27"/>
    </row>
    <row r="20" spans="1:36" x14ac:dyDescent="0.2">
      <c r="A20" s="121" t="s">
        <v>45</v>
      </c>
      <c r="B20" s="122" t="s">
        <v>46</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33">
        <f>SUM(C20:AF20)</f>
        <v>0</v>
      </c>
      <c r="AH20" s="134" t="e">
        <f>(AG20/C$3)</f>
        <v>#DIV/0!</v>
      </c>
      <c r="AI20" s="113"/>
      <c r="AJ20" s="251"/>
    </row>
    <row r="21" spans="1:36" x14ac:dyDescent="0.2">
      <c r="A21" s="121" t="s">
        <v>47</v>
      </c>
      <c r="B21" s="122" t="s">
        <v>91</v>
      </c>
      <c r="C21" s="20"/>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33">
        <f>SUM(C21:AF21)</f>
        <v>0</v>
      </c>
      <c r="AH21" s="134" t="e">
        <f t="shared" ref="AH21:AH33" si="3">(AG21/C$3)</f>
        <v>#DIV/0!</v>
      </c>
      <c r="AI21" s="113"/>
      <c r="AJ21" s="251"/>
    </row>
    <row r="22" spans="1:36" x14ac:dyDescent="0.2">
      <c r="A22" s="123" t="s">
        <v>49</v>
      </c>
      <c r="B22" s="124" t="s">
        <v>50</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33">
        <f>SUM(C22:AF22)</f>
        <v>0</v>
      </c>
      <c r="AH22" s="134" t="e">
        <f t="shared" si="3"/>
        <v>#DIV/0!</v>
      </c>
      <c r="AI22" s="114"/>
      <c r="AJ22" s="251"/>
    </row>
    <row r="23" spans="1:36" hidden="1" x14ac:dyDescent="0.2">
      <c r="A23" s="123"/>
      <c r="B23" s="124" t="s">
        <v>92</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33">
        <f>SUM(AG21:AG22)</f>
        <v>0</v>
      </c>
      <c r="AH23" s="134"/>
      <c r="AI23" s="114"/>
      <c r="AJ23" s="251"/>
    </row>
    <row r="24" spans="1:36" ht="28.5" x14ac:dyDescent="0.2">
      <c r="A24" s="125" t="s">
        <v>51</v>
      </c>
      <c r="B24" s="120" t="s">
        <v>52</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33">
        <f>SUM(C24:AF24)</f>
        <v>0</v>
      </c>
      <c r="AH24" s="134" t="e">
        <f>(AG24/AG23)</f>
        <v>#DIV/0!</v>
      </c>
      <c r="AI24" s="18"/>
      <c r="AJ24" s="251"/>
    </row>
    <row r="25" spans="1:36" ht="28.5" x14ac:dyDescent="0.2">
      <c r="A25" s="125" t="s">
        <v>53</v>
      </c>
      <c r="B25" s="120" t="s">
        <v>54</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33">
        <f>SUM(C25:AF25)</f>
        <v>0</v>
      </c>
      <c r="AH25" s="134" t="e">
        <f>(AG25/AG23)</f>
        <v>#DIV/0!</v>
      </c>
      <c r="AI25" s="18"/>
      <c r="AJ25" s="251"/>
    </row>
    <row r="26" spans="1:36" x14ac:dyDescent="0.2">
      <c r="A26" s="180" t="s">
        <v>93</v>
      </c>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2"/>
      <c r="AJ26" s="27"/>
    </row>
    <row r="27" spans="1:36" ht="28.5" x14ac:dyDescent="0.2">
      <c r="A27" s="125" t="s">
        <v>56</v>
      </c>
      <c r="B27" s="126" t="s">
        <v>94</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35">
        <f t="shared" ref="AG27:AG33" si="4">SUM(C27:AF27)</f>
        <v>0</v>
      </c>
      <c r="AH27" s="134" t="e">
        <f t="shared" si="3"/>
        <v>#DIV/0!</v>
      </c>
      <c r="AI27" s="113"/>
      <c r="AJ27" s="251"/>
    </row>
    <row r="28" spans="1:36" ht="28.5" x14ac:dyDescent="0.2">
      <c r="A28" s="125" t="s">
        <v>58</v>
      </c>
      <c r="B28" s="126" t="s">
        <v>95</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35">
        <f t="shared" si="4"/>
        <v>0</v>
      </c>
      <c r="AH28" s="134" t="e">
        <f t="shared" si="3"/>
        <v>#DIV/0!</v>
      </c>
      <c r="AI28" s="113"/>
      <c r="AJ28" s="251"/>
    </row>
    <row r="29" spans="1:36" hidden="1" x14ac:dyDescent="0.2">
      <c r="A29" s="125"/>
      <c r="B29" s="126" t="s">
        <v>96</v>
      </c>
      <c r="C29" s="136">
        <f t="shared" ref="C29:AF29" si="5">SUM(C27:C28)</f>
        <v>0</v>
      </c>
      <c r="D29" s="136">
        <f t="shared" si="5"/>
        <v>0</v>
      </c>
      <c r="E29" s="136">
        <f t="shared" si="5"/>
        <v>0</v>
      </c>
      <c r="F29" s="136">
        <f t="shared" si="5"/>
        <v>0</v>
      </c>
      <c r="G29" s="136">
        <f t="shared" si="5"/>
        <v>0</v>
      </c>
      <c r="H29" s="136">
        <f t="shared" si="5"/>
        <v>0</v>
      </c>
      <c r="I29" s="136">
        <f t="shared" si="5"/>
        <v>0</v>
      </c>
      <c r="J29" s="136">
        <f t="shared" si="5"/>
        <v>0</v>
      </c>
      <c r="K29" s="136">
        <f t="shared" si="5"/>
        <v>0</v>
      </c>
      <c r="L29" s="136">
        <f t="shared" si="5"/>
        <v>0</v>
      </c>
      <c r="M29" s="136">
        <f t="shared" si="5"/>
        <v>0</v>
      </c>
      <c r="N29" s="136">
        <f t="shared" si="5"/>
        <v>0</v>
      </c>
      <c r="O29" s="136">
        <f t="shared" si="5"/>
        <v>0</v>
      </c>
      <c r="P29" s="136">
        <f t="shared" si="5"/>
        <v>0</v>
      </c>
      <c r="Q29" s="136">
        <f t="shared" si="5"/>
        <v>0</v>
      </c>
      <c r="R29" s="136">
        <f t="shared" si="5"/>
        <v>0</v>
      </c>
      <c r="S29" s="136">
        <f t="shared" si="5"/>
        <v>0</v>
      </c>
      <c r="T29" s="136">
        <f t="shared" si="5"/>
        <v>0</v>
      </c>
      <c r="U29" s="136">
        <f t="shared" si="5"/>
        <v>0</v>
      </c>
      <c r="V29" s="136">
        <f t="shared" si="5"/>
        <v>0</v>
      </c>
      <c r="W29" s="136">
        <f t="shared" si="5"/>
        <v>0</v>
      </c>
      <c r="X29" s="136">
        <f t="shared" si="5"/>
        <v>0</v>
      </c>
      <c r="Y29" s="136">
        <f t="shared" si="5"/>
        <v>0</v>
      </c>
      <c r="Z29" s="136">
        <f t="shared" si="5"/>
        <v>0</v>
      </c>
      <c r="AA29" s="136">
        <f t="shared" si="5"/>
        <v>0</v>
      </c>
      <c r="AB29" s="136">
        <f t="shared" si="5"/>
        <v>0</v>
      </c>
      <c r="AC29" s="136">
        <f t="shared" si="5"/>
        <v>0</v>
      </c>
      <c r="AD29" s="136">
        <f t="shared" si="5"/>
        <v>0</v>
      </c>
      <c r="AE29" s="136">
        <f t="shared" si="5"/>
        <v>0</v>
      </c>
      <c r="AF29" s="136">
        <f t="shared" si="5"/>
        <v>0</v>
      </c>
      <c r="AG29" s="136">
        <f t="shared" si="4"/>
        <v>0</v>
      </c>
      <c r="AH29" s="134" t="e">
        <f t="shared" si="3"/>
        <v>#DIV/0!</v>
      </c>
      <c r="AI29" s="113"/>
      <c r="AJ29" s="251"/>
    </row>
    <row r="30" spans="1:36" ht="14.65" hidden="1" customHeight="1" x14ac:dyDescent="0.2">
      <c r="A30" s="125"/>
      <c r="B30" s="126" t="s">
        <v>97</v>
      </c>
      <c r="C30" s="136">
        <f>IF(C29&gt;1,1,0)</f>
        <v>0</v>
      </c>
      <c r="D30" s="136">
        <f t="shared" ref="D30:AF30" si="6">IF(D29&gt;1,1,0)</f>
        <v>0</v>
      </c>
      <c r="E30" s="136">
        <f t="shared" si="6"/>
        <v>0</v>
      </c>
      <c r="F30" s="136">
        <f t="shared" si="6"/>
        <v>0</v>
      </c>
      <c r="G30" s="136">
        <f t="shared" si="6"/>
        <v>0</v>
      </c>
      <c r="H30" s="136">
        <f t="shared" si="6"/>
        <v>0</v>
      </c>
      <c r="I30" s="136">
        <f t="shared" si="6"/>
        <v>0</v>
      </c>
      <c r="J30" s="136">
        <f t="shared" si="6"/>
        <v>0</v>
      </c>
      <c r="K30" s="136">
        <f t="shared" si="6"/>
        <v>0</v>
      </c>
      <c r="L30" s="136">
        <f t="shared" si="6"/>
        <v>0</v>
      </c>
      <c r="M30" s="136">
        <f t="shared" si="6"/>
        <v>0</v>
      </c>
      <c r="N30" s="136">
        <f t="shared" si="6"/>
        <v>0</v>
      </c>
      <c r="O30" s="136">
        <f t="shared" si="6"/>
        <v>0</v>
      </c>
      <c r="P30" s="136">
        <f t="shared" si="6"/>
        <v>0</v>
      </c>
      <c r="Q30" s="136">
        <f t="shared" si="6"/>
        <v>0</v>
      </c>
      <c r="R30" s="136">
        <f t="shared" si="6"/>
        <v>0</v>
      </c>
      <c r="S30" s="136">
        <f t="shared" si="6"/>
        <v>0</v>
      </c>
      <c r="T30" s="136">
        <f t="shared" si="6"/>
        <v>0</v>
      </c>
      <c r="U30" s="136">
        <f t="shared" si="6"/>
        <v>0</v>
      </c>
      <c r="V30" s="136">
        <f t="shared" si="6"/>
        <v>0</v>
      </c>
      <c r="W30" s="136">
        <f t="shared" si="6"/>
        <v>0</v>
      </c>
      <c r="X30" s="136">
        <f t="shared" si="6"/>
        <v>0</v>
      </c>
      <c r="Y30" s="136">
        <f t="shared" si="6"/>
        <v>0</v>
      </c>
      <c r="Z30" s="136">
        <f t="shared" si="6"/>
        <v>0</v>
      </c>
      <c r="AA30" s="136">
        <f t="shared" si="6"/>
        <v>0</v>
      </c>
      <c r="AB30" s="136">
        <f t="shared" si="6"/>
        <v>0</v>
      </c>
      <c r="AC30" s="136">
        <f t="shared" si="6"/>
        <v>0</v>
      </c>
      <c r="AD30" s="136">
        <f t="shared" si="6"/>
        <v>0</v>
      </c>
      <c r="AE30" s="136">
        <f t="shared" si="6"/>
        <v>0</v>
      </c>
      <c r="AF30" s="136">
        <f t="shared" si="6"/>
        <v>0</v>
      </c>
      <c r="AG30" s="136">
        <f t="shared" si="4"/>
        <v>0</v>
      </c>
      <c r="AH30" s="134" t="e">
        <f t="shared" si="3"/>
        <v>#DIV/0!</v>
      </c>
      <c r="AI30" s="113"/>
      <c r="AJ30" s="251"/>
    </row>
    <row r="31" spans="1:36" ht="28.5" customHeight="1" thickBot="1" x14ac:dyDescent="0.25">
      <c r="A31" s="125" t="s">
        <v>60</v>
      </c>
      <c r="B31" s="126" t="s">
        <v>98</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35">
        <f t="shared" si="4"/>
        <v>0</v>
      </c>
      <c r="AH31" s="134" t="e">
        <f t="shared" si="3"/>
        <v>#DIV/0!</v>
      </c>
      <c r="AI31" s="113"/>
      <c r="AJ31" s="251"/>
    </row>
    <row r="32" spans="1:36" ht="15.75" hidden="1" thickBot="1" x14ac:dyDescent="0.25">
      <c r="A32" s="123"/>
      <c r="B32" s="127" t="s">
        <v>99</v>
      </c>
      <c r="C32" s="144">
        <f>SUM(C30:C31)</f>
        <v>0</v>
      </c>
      <c r="D32" s="144">
        <v>0</v>
      </c>
      <c r="E32" s="144">
        <v>0</v>
      </c>
      <c r="F32" s="144">
        <v>0</v>
      </c>
      <c r="G32" s="144">
        <v>0</v>
      </c>
      <c r="H32" s="144">
        <v>0</v>
      </c>
      <c r="I32" s="144">
        <v>0</v>
      </c>
      <c r="J32" s="144">
        <v>0</v>
      </c>
      <c r="K32" s="144">
        <v>0</v>
      </c>
      <c r="L32" s="144">
        <v>0</v>
      </c>
      <c r="M32" s="144">
        <v>0</v>
      </c>
      <c r="N32" s="144">
        <v>0</v>
      </c>
      <c r="O32" s="144">
        <v>0</v>
      </c>
      <c r="P32" s="144">
        <v>0</v>
      </c>
      <c r="Q32" s="144">
        <v>0</v>
      </c>
      <c r="R32" s="144">
        <v>0</v>
      </c>
      <c r="S32" s="144">
        <v>0</v>
      </c>
      <c r="T32" s="144">
        <v>0</v>
      </c>
      <c r="U32" s="144">
        <v>0</v>
      </c>
      <c r="V32" s="144">
        <v>0</v>
      </c>
      <c r="W32" s="144">
        <v>0</v>
      </c>
      <c r="X32" s="144">
        <v>0</v>
      </c>
      <c r="Y32" s="144">
        <v>0</v>
      </c>
      <c r="Z32" s="144">
        <v>0</v>
      </c>
      <c r="AA32" s="144">
        <v>0</v>
      </c>
      <c r="AB32" s="144">
        <v>0</v>
      </c>
      <c r="AC32" s="144">
        <v>0</v>
      </c>
      <c r="AD32" s="144">
        <v>0</v>
      </c>
      <c r="AE32" s="144">
        <v>0</v>
      </c>
      <c r="AF32" s="144">
        <v>0</v>
      </c>
      <c r="AG32" s="137">
        <f t="shared" si="4"/>
        <v>0</v>
      </c>
      <c r="AH32" s="138" t="e">
        <f t="shared" si="3"/>
        <v>#DIV/0!</v>
      </c>
      <c r="AI32" s="16"/>
      <c r="AJ32" s="22"/>
    </row>
    <row r="33" spans="1:36" ht="28.5" customHeight="1" thickBot="1" x14ac:dyDescent="0.25">
      <c r="A33" s="183" t="s">
        <v>62</v>
      </c>
      <c r="B33" s="184"/>
      <c r="C33" s="145">
        <f>IF(C32&gt;0,1,0)</f>
        <v>0</v>
      </c>
      <c r="D33" s="145">
        <v>0</v>
      </c>
      <c r="E33" s="145">
        <v>0</v>
      </c>
      <c r="F33" s="145">
        <v>0</v>
      </c>
      <c r="G33" s="145">
        <v>0</v>
      </c>
      <c r="H33" s="145">
        <v>0</v>
      </c>
      <c r="I33" s="145">
        <v>0</v>
      </c>
      <c r="J33" s="145">
        <v>0</v>
      </c>
      <c r="K33" s="145">
        <v>0</v>
      </c>
      <c r="L33" s="145">
        <v>0</v>
      </c>
      <c r="M33" s="145">
        <v>0</v>
      </c>
      <c r="N33" s="145">
        <v>0</v>
      </c>
      <c r="O33" s="145">
        <v>0</v>
      </c>
      <c r="P33" s="145">
        <v>0</v>
      </c>
      <c r="Q33" s="145">
        <v>0</v>
      </c>
      <c r="R33" s="145">
        <v>0</v>
      </c>
      <c r="S33" s="145">
        <v>0</v>
      </c>
      <c r="T33" s="145">
        <v>0</v>
      </c>
      <c r="U33" s="145">
        <v>0</v>
      </c>
      <c r="V33" s="145">
        <v>0</v>
      </c>
      <c r="W33" s="145">
        <v>0</v>
      </c>
      <c r="X33" s="145">
        <v>0</v>
      </c>
      <c r="Y33" s="145">
        <v>0</v>
      </c>
      <c r="Z33" s="145">
        <v>0</v>
      </c>
      <c r="AA33" s="145">
        <v>0</v>
      </c>
      <c r="AB33" s="145">
        <v>0</v>
      </c>
      <c r="AC33" s="145">
        <v>0</v>
      </c>
      <c r="AD33" s="145">
        <v>0</v>
      </c>
      <c r="AE33" s="145">
        <v>0</v>
      </c>
      <c r="AF33" s="145">
        <v>0</v>
      </c>
      <c r="AG33" s="139">
        <f t="shared" si="4"/>
        <v>0</v>
      </c>
      <c r="AH33" s="140" t="e">
        <f t="shared" si="3"/>
        <v>#DIV/0!</v>
      </c>
      <c r="AI33" s="32"/>
      <c r="AJ33" s="33"/>
    </row>
    <row r="34" spans="1:36" x14ac:dyDescent="0.2">
      <c r="A34" s="180" t="s">
        <v>100</v>
      </c>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41"/>
      <c r="AH34" s="142"/>
      <c r="AI34" s="29"/>
      <c r="AJ34" s="30"/>
    </row>
    <row r="35" spans="1:36" ht="71.650000000000006" customHeight="1" x14ac:dyDescent="0.2">
      <c r="A35" s="125" t="s">
        <v>65</v>
      </c>
      <c r="B35" s="126" t="s">
        <v>101</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35">
        <f>SUM(C35:AF35)</f>
        <v>0</v>
      </c>
      <c r="AH35" s="134" t="e">
        <f>(AG35/AG23)</f>
        <v>#DIV/0!</v>
      </c>
      <c r="AI35" s="113"/>
      <c r="AJ35" s="251"/>
    </row>
    <row r="36" spans="1:36" ht="91.9" customHeight="1" x14ac:dyDescent="0.2">
      <c r="A36" s="125" t="s">
        <v>67</v>
      </c>
      <c r="B36" s="126" t="s">
        <v>102</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35">
        <f>SUM(C36:AF36)</f>
        <v>0</v>
      </c>
      <c r="AH36" s="134" t="e">
        <f>(AG36/AG23)</f>
        <v>#DIV/0!</v>
      </c>
      <c r="AI36" s="113"/>
      <c r="AJ36" s="251"/>
    </row>
    <row r="37" spans="1:36" ht="63" customHeight="1" x14ac:dyDescent="0.2">
      <c r="A37" s="125" t="s">
        <v>69</v>
      </c>
      <c r="B37" s="126" t="s">
        <v>103</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35">
        <f>SUM(C37:AF37)</f>
        <v>0</v>
      </c>
      <c r="AH37" s="134" t="e">
        <f>(AG37/AG23)</f>
        <v>#DIV/0!</v>
      </c>
      <c r="AI37" s="113"/>
      <c r="AJ37" s="251"/>
    </row>
    <row r="38" spans="1:36" ht="63" customHeight="1" x14ac:dyDescent="0.2">
      <c r="A38" s="31" t="s">
        <v>104</v>
      </c>
      <c r="B38" s="31" t="s">
        <v>81</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8"/>
      <c r="AH38" s="21"/>
      <c r="AI38" s="18"/>
      <c r="AJ38" s="251"/>
    </row>
    <row r="39" spans="1:36" ht="30" customHeight="1" x14ac:dyDescent="0.2">
      <c r="A39" s="24"/>
      <c r="B39" s="24"/>
    </row>
    <row r="40" spans="1:36" ht="42" customHeight="1" x14ac:dyDescent="0.2">
      <c r="A40" s="24"/>
      <c r="B40" s="24"/>
    </row>
    <row r="41" spans="1:36" ht="33.75" customHeight="1" x14ac:dyDescent="0.2">
      <c r="A41" s="24"/>
      <c r="B41" s="24"/>
    </row>
    <row r="42" spans="1:36" ht="42.75" customHeight="1" x14ac:dyDescent="0.2">
      <c r="A42" s="24"/>
      <c r="B42" s="24"/>
    </row>
    <row r="43" spans="1:36" ht="30" customHeight="1" x14ac:dyDescent="0.25"/>
    <row r="44" spans="1:36" ht="38.25" customHeight="1" x14ac:dyDescent="0.25"/>
  </sheetData>
  <sheetProtection algorithmName="SHA-512" hashValue="hGECGATOh1vLK+hyXtrFJLuAxL2b3JETSeWA8dCSb7d+LYXao1maSbvJsGVvwSltg4rhjWsek2qOBfuPEK4QnQ==" saltValue="YgXTjz2uDq8q+Jphjt220A==" spinCount="100000" sheet="1" selectLockedCells="1"/>
  <mergeCells count="18">
    <mergeCell ref="A1:AI2"/>
    <mergeCell ref="C3:D3"/>
    <mergeCell ref="C4:D4"/>
    <mergeCell ref="A3:B3"/>
    <mergeCell ref="AB3:AF3"/>
    <mergeCell ref="A7:B7"/>
    <mergeCell ref="C7:AF7"/>
    <mergeCell ref="A10:AI10"/>
    <mergeCell ref="A8:B8"/>
    <mergeCell ref="A9:B9"/>
    <mergeCell ref="AG8:AG9"/>
    <mergeCell ref="AH8:AH9"/>
    <mergeCell ref="AI8:AI9"/>
    <mergeCell ref="AJ8:AJ9"/>
    <mergeCell ref="A19:AI19"/>
    <mergeCell ref="A26:AI26"/>
    <mergeCell ref="A33:B33"/>
    <mergeCell ref="A34:AF34"/>
  </mergeCells>
  <pageMargins left="0.7" right="0.7" top="0.75" bottom="0.75" header="0.3" footer="0.3"/>
  <pageSetup paperSize="9" scale="64" orientation="landscape" r:id="rId1"/>
  <rowBreaks count="1" manualBreakCount="1">
    <brk id="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topLeftCell="A6" workbookViewId="0">
      <selection activeCell="E23" sqref="E23"/>
    </sheetView>
  </sheetViews>
  <sheetFormatPr defaultRowHeight="15" x14ac:dyDescent="0.25"/>
  <sheetData>
    <row r="1" spans="1:2" x14ac:dyDescent="0.25">
      <c r="A1">
        <v>0</v>
      </c>
      <c r="B1">
        <v>1</v>
      </c>
    </row>
    <row r="2" spans="1:2" x14ac:dyDescent="0.25">
      <c r="A2">
        <v>1</v>
      </c>
      <c r="B2">
        <v>0</v>
      </c>
    </row>
    <row r="3" spans="1:2" x14ac:dyDescent="0.25">
      <c r="A3">
        <v>2</v>
      </c>
    </row>
    <row r="4" spans="1:2" x14ac:dyDescent="0.25">
      <c r="A4">
        <v>3</v>
      </c>
    </row>
    <row r="5" spans="1:2" x14ac:dyDescent="0.25">
      <c r="A5">
        <v>4</v>
      </c>
    </row>
    <row r="6" spans="1:2" x14ac:dyDescent="0.25">
      <c r="A6">
        <v>5</v>
      </c>
    </row>
    <row r="7" spans="1:2" x14ac:dyDescent="0.25">
      <c r="A7">
        <v>6</v>
      </c>
    </row>
    <row r="8" spans="1:2" x14ac:dyDescent="0.25">
      <c r="A8">
        <v>7</v>
      </c>
    </row>
    <row r="9" spans="1:2" x14ac:dyDescent="0.25">
      <c r="A9">
        <v>8</v>
      </c>
    </row>
    <row r="10" spans="1:2" x14ac:dyDescent="0.25">
      <c r="A10">
        <v>9</v>
      </c>
    </row>
    <row r="11" spans="1:2" x14ac:dyDescent="0.25">
      <c r="A11">
        <v>10</v>
      </c>
    </row>
    <row r="12" spans="1:2" x14ac:dyDescent="0.25">
      <c r="A12">
        <v>11</v>
      </c>
    </row>
    <row r="13" spans="1:2" x14ac:dyDescent="0.25">
      <c r="A13">
        <v>12</v>
      </c>
    </row>
    <row r="14" spans="1:2" x14ac:dyDescent="0.25">
      <c r="A14">
        <v>13</v>
      </c>
    </row>
    <row r="15" spans="1:2" x14ac:dyDescent="0.25">
      <c r="A15">
        <v>14</v>
      </c>
    </row>
    <row r="16" spans="1:2"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row r="34" spans="1:1" x14ac:dyDescent="0.25">
      <c r="A34">
        <v>33</v>
      </c>
    </row>
    <row r="35" spans="1:1" x14ac:dyDescent="0.25">
      <c r="A35">
        <v>34</v>
      </c>
    </row>
    <row r="36" spans="1:1" x14ac:dyDescent="0.25">
      <c r="A36">
        <v>35</v>
      </c>
    </row>
    <row r="37" spans="1:1" x14ac:dyDescent="0.25">
      <c r="A37">
        <v>36</v>
      </c>
    </row>
    <row r="38" spans="1:1" x14ac:dyDescent="0.25">
      <c r="A38">
        <v>37</v>
      </c>
    </row>
    <row r="39" spans="1:1" x14ac:dyDescent="0.25">
      <c r="A39">
        <v>38</v>
      </c>
    </row>
    <row r="40" spans="1:1" x14ac:dyDescent="0.25">
      <c r="A40">
        <v>39</v>
      </c>
    </row>
    <row r="41" spans="1:1" x14ac:dyDescent="0.25">
      <c r="A41">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T23"/>
  <sheetViews>
    <sheetView view="pageBreakPreview" zoomScale="60" zoomScaleNormal="100" workbookViewId="0">
      <selection activeCell="Z8" sqref="Z8:AS8"/>
    </sheetView>
  </sheetViews>
  <sheetFormatPr defaultRowHeight="15" x14ac:dyDescent="0.25"/>
  <cols>
    <col min="1" max="1" width="4.5703125" customWidth="1"/>
    <col min="2" max="13" width="3.42578125" customWidth="1"/>
    <col min="14" max="14" width="4.7109375" customWidth="1"/>
    <col min="15" max="42" width="3.42578125" customWidth="1"/>
    <col min="43" max="43" width="11.7109375" customWidth="1"/>
    <col min="44" max="44" width="11.42578125" customWidth="1"/>
    <col min="46" max="46" width="4.42578125" customWidth="1"/>
  </cols>
  <sheetData>
    <row r="1" spans="1:46" ht="18" x14ac:dyDescent="0.25">
      <c r="A1" s="227" t="s">
        <v>105</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row>
    <row r="2" spans="1:46" ht="18" x14ac:dyDescent="0.25">
      <c r="A2" s="227" t="s">
        <v>106</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row>
    <row r="3" spans="1:46" ht="15.75" x14ac:dyDescent="0.25">
      <c r="A3" s="228" t="s">
        <v>107</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row>
    <row r="4" spans="1:46" ht="16.5" thickBot="1" x14ac:dyDescent="0.3">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row>
    <row r="5" spans="1:46" ht="16.5" thickBot="1" x14ac:dyDescent="0.3">
      <c r="A5" s="23"/>
      <c r="B5" s="23"/>
      <c r="C5" s="23"/>
      <c r="D5" s="23"/>
      <c r="E5" s="23"/>
      <c r="F5" s="23"/>
      <c r="G5" s="23"/>
      <c r="H5" s="23"/>
      <c r="I5" s="23"/>
      <c r="J5" s="23"/>
      <c r="K5" s="23"/>
      <c r="L5" s="23"/>
      <c r="M5" s="23"/>
      <c r="N5" s="23"/>
      <c r="O5" s="23"/>
      <c r="P5" s="23"/>
      <c r="Q5" s="23"/>
      <c r="R5" s="23"/>
      <c r="S5" s="23"/>
      <c r="T5" s="23"/>
      <c r="U5" s="23"/>
      <c r="V5" s="23"/>
      <c r="W5" s="23"/>
      <c r="X5" s="23"/>
      <c r="Y5" s="23"/>
      <c r="Z5" s="232" t="s">
        <v>26</v>
      </c>
      <c r="AA5" s="233"/>
      <c r="AB5" s="233"/>
      <c r="AC5" s="233"/>
      <c r="AD5" s="234"/>
      <c r="AE5" s="235">
        <f>'Input data'!AG3</f>
        <v>0</v>
      </c>
      <c r="AF5" s="236"/>
      <c r="AG5" s="236"/>
      <c r="AH5" s="6" t="s">
        <v>108</v>
      </c>
      <c r="AI5" s="237">
        <f>'Input data'!AI3</f>
        <v>0</v>
      </c>
      <c r="AJ5" s="238"/>
      <c r="AK5" s="239"/>
      <c r="AL5" s="23"/>
      <c r="AM5" s="23"/>
      <c r="AN5" s="23"/>
      <c r="AO5" s="23"/>
      <c r="AP5" s="23"/>
      <c r="AQ5" s="23"/>
      <c r="AR5" s="23"/>
      <c r="AS5" s="23"/>
      <c r="AT5" s="23"/>
    </row>
    <row r="6" spans="1:46" x14ac:dyDescent="0.25">
      <c r="A6" s="7"/>
      <c r="B6" s="241" t="s">
        <v>109</v>
      </c>
      <c r="C6" s="242"/>
      <c r="D6" s="242"/>
      <c r="E6" s="242"/>
      <c r="F6" s="242"/>
      <c r="G6" s="242"/>
      <c r="H6" s="242"/>
      <c r="I6" s="242"/>
      <c r="J6" s="242"/>
      <c r="K6" s="242"/>
      <c r="L6" s="242"/>
      <c r="M6" s="242"/>
      <c r="N6" s="243"/>
      <c r="O6" s="244">
        <f>'Input data'!C3</f>
        <v>0</v>
      </c>
      <c r="P6" s="244"/>
      <c r="Q6" s="244"/>
      <c r="R6" s="8"/>
      <c r="S6" s="8"/>
      <c r="T6" s="8"/>
      <c r="U6" s="8"/>
      <c r="V6" s="8"/>
      <c r="W6" s="8"/>
      <c r="X6" s="8"/>
      <c r="Y6" s="9"/>
      <c r="Z6" s="9"/>
      <c r="AA6" s="9"/>
      <c r="AB6" s="9"/>
      <c r="AC6" s="9"/>
      <c r="AD6" s="9"/>
      <c r="AE6" s="9"/>
      <c r="AF6" s="9"/>
      <c r="AG6" s="9"/>
      <c r="AH6" s="9"/>
      <c r="AI6" s="9"/>
      <c r="AJ6" s="9"/>
      <c r="AK6" s="9"/>
      <c r="AL6" s="9"/>
      <c r="AM6" s="9"/>
      <c r="AN6" s="9"/>
      <c r="AO6" s="9"/>
      <c r="AP6" s="9"/>
      <c r="AQ6" s="9"/>
      <c r="AR6" s="10"/>
      <c r="AS6" s="11"/>
      <c r="AT6" s="11"/>
    </row>
    <row r="7" spans="1:46" ht="26.25" customHeight="1" thickBot="1" x14ac:dyDescent="0.3">
      <c r="A7" s="11"/>
      <c r="B7" s="240" t="s">
        <v>110</v>
      </c>
      <c r="C7" s="240"/>
      <c r="D7" s="240"/>
      <c r="E7" s="240"/>
      <c r="F7" s="240"/>
      <c r="G7" s="240"/>
      <c r="H7" s="240"/>
      <c r="I7" s="240"/>
      <c r="J7" s="240"/>
      <c r="K7" s="240"/>
      <c r="L7" s="240"/>
      <c r="M7" s="240"/>
      <c r="N7" s="240"/>
      <c r="O7" s="240" t="s">
        <v>111</v>
      </c>
      <c r="P7" s="240"/>
      <c r="Q7" s="240"/>
      <c r="R7" s="240" t="s">
        <v>112</v>
      </c>
      <c r="S7" s="240"/>
      <c r="T7" s="240"/>
      <c r="U7" s="240" t="s">
        <v>113</v>
      </c>
      <c r="V7" s="240"/>
      <c r="W7" s="240"/>
      <c r="X7" s="12"/>
      <c r="Y7" s="9"/>
      <c r="Z7" s="9"/>
      <c r="AA7" s="9"/>
      <c r="AB7" s="9"/>
      <c r="AC7" s="9"/>
      <c r="AD7" s="9"/>
      <c r="AE7" s="9"/>
      <c r="AF7" s="9"/>
      <c r="AG7" s="9"/>
      <c r="AH7" s="9"/>
      <c r="AI7" s="9"/>
      <c r="AJ7" s="9"/>
      <c r="AK7" s="9"/>
      <c r="AL7" s="9"/>
      <c r="AM7" s="9"/>
      <c r="AN7" s="9"/>
      <c r="AO7" s="9"/>
      <c r="AP7" s="9"/>
      <c r="AQ7" s="9"/>
      <c r="AR7" s="10"/>
      <c r="AS7" s="11"/>
      <c r="AT7" s="11"/>
    </row>
    <row r="8" spans="1:46" ht="30" customHeight="1" thickBot="1" x14ac:dyDescent="0.3">
      <c r="A8" s="11"/>
      <c r="B8" s="13">
        <v>1</v>
      </c>
      <c r="C8" s="212" t="s">
        <v>114</v>
      </c>
      <c r="D8" s="213"/>
      <c r="E8" s="213"/>
      <c r="F8" s="213"/>
      <c r="G8" s="213"/>
      <c r="H8" s="213"/>
      <c r="I8" s="213"/>
      <c r="J8" s="213"/>
      <c r="K8" s="213"/>
      <c r="L8" s="213"/>
      <c r="M8" s="213"/>
      <c r="N8" s="213"/>
      <c r="O8" s="214">
        <f>'Input data'!AG12</f>
        <v>0</v>
      </c>
      <c r="P8" s="215"/>
      <c r="Q8" s="215"/>
      <c r="R8" s="216" t="e">
        <f>SUM(O8/$O$6)</f>
        <v>#DIV/0!</v>
      </c>
      <c r="S8" s="216"/>
      <c r="T8" s="216"/>
      <c r="U8" s="215"/>
      <c r="V8" s="215"/>
      <c r="W8" s="215"/>
      <c r="X8" s="8"/>
      <c r="Y8" s="9"/>
      <c r="Z8" s="229" t="s">
        <v>115</v>
      </c>
      <c r="AA8" s="230"/>
      <c r="AB8" s="230"/>
      <c r="AC8" s="230"/>
      <c r="AD8" s="230"/>
      <c r="AE8" s="230"/>
      <c r="AF8" s="230"/>
      <c r="AG8" s="230"/>
      <c r="AH8" s="230"/>
      <c r="AI8" s="230"/>
      <c r="AJ8" s="230"/>
      <c r="AK8" s="230"/>
      <c r="AL8" s="230"/>
      <c r="AM8" s="230"/>
      <c r="AN8" s="230"/>
      <c r="AO8" s="230"/>
      <c r="AP8" s="230"/>
      <c r="AQ8" s="230"/>
      <c r="AR8" s="230"/>
      <c r="AS8" s="231"/>
      <c r="AT8" s="11"/>
    </row>
    <row r="9" spans="1:46" ht="30" customHeight="1" x14ac:dyDescent="0.25">
      <c r="A9" s="11"/>
      <c r="B9" s="13">
        <v>2</v>
      </c>
      <c r="C9" s="212" t="s">
        <v>116</v>
      </c>
      <c r="D9" s="213"/>
      <c r="E9" s="213"/>
      <c r="F9" s="213"/>
      <c r="G9" s="213"/>
      <c r="H9" s="213"/>
      <c r="I9" s="213"/>
      <c r="J9" s="213"/>
      <c r="K9" s="213"/>
      <c r="L9" s="213"/>
      <c r="M9" s="213"/>
      <c r="N9" s="213"/>
      <c r="O9" s="214">
        <f>'Input data'!AG13</f>
        <v>0</v>
      </c>
      <c r="P9" s="215"/>
      <c r="Q9" s="215"/>
      <c r="R9" s="216" t="e">
        <f t="shared" ref="R9:R12" si="0">SUM(O9/$O$6)</f>
        <v>#DIV/0!</v>
      </c>
      <c r="S9" s="216"/>
      <c r="T9" s="216"/>
      <c r="U9" s="215"/>
      <c r="V9" s="215"/>
      <c r="W9" s="215"/>
      <c r="X9" s="8"/>
      <c r="Y9" s="9"/>
      <c r="Z9" s="203" t="s">
        <v>124</v>
      </c>
      <c r="AA9" s="204"/>
      <c r="AB9" s="204"/>
      <c r="AC9" s="204"/>
      <c r="AD9" s="204"/>
      <c r="AE9" s="204"/>
      <c r="AF9" s="204"/>
      <c r="AG9" s="204"/>
      <c r="AH9" s="204"/>
      <c r="AI9" s="204"/>
      <c r="AJ9" s="204"/>
      <c r="AK9" s="204"/>
      <c r="AL9" s="204"/>
      <c r="AM9" s="204"/>
      <c r="AN9" s="204"/>
      <c r="AO9" s="204"/>
      <c r="AP9" s="204"/>
      <c r="AQ9" s="204"/>
      <c r="AR9" s="204"/>
      <c r="AS9" s="205"/>
      <c r="AT9" s="11"/>
    </row>
    <row r="10" spans="1:46" ht="30" customHeight="1" x14ac:dyDescent="0.25">
      <c r="A10" s="11"/>
      <c r="B10" s="13">
        <v>3</v>
      </c>
      <c r="C10" s="212" t="s">
        <v>46</v>
      </c>
      <c r="D10" s="213"/>
      <c r="E10" s="213"/>
      <c r="F10" s="213"/>
      <c r="G10" s="213"/>
      <c r="H10" s="213"/>
      <c r="I10" s="213"/>
      <c r="J10" s="213"/>
      <c r="K10" s="213"/>
      <c r="L10" s="213"/>
      <c r="M10" s="213"/>
      <c r="N10" s="213"/>
      <c r="O10" s="214">
        <f>'Input data'!AG20</f>
        <v>0</v>
      </c>
      <c r="P10" s="215"/>
      <c r="Q10" s="215"/>
      <c r="R10" s="216" t="e">
        <f t="shared" si="0"/>
        <v>#DIV/0!</v>
      </c>
      <c r="S10" s="216"/>
      <c r="T10" s="216"/>
      <c r="U10" s="215"/>
      <c r="V10" s="215"/>
      <c r="W10" s="215"/>
      <c r="X10" s="8"/>
      <c r="Y10" s="9"/>
      <c r="Z10" s="206"/>
      <c r="AA10" s="207"/>
      <c r="AB10" s="207"/>
      <c r="AC10" s="207"/>
      <c r="AD10" s="207"/>
      <c r="AE10" s="207"/>
      <c r="AF10" s="207"/>
      <c r="AG10" s="207"/>
      <c r="AH10" s="207"/>
      <c r="AI10" s="207"/>
      <c r="AJ10" s="207"/>
      <c r="AK10" s="207"/>
      <c r="AL10" s="207"/>
      <c r="AM10" s="207"/>
      <c r="AN10" s="207"/>
      <c r="AO10" s="207"/>
      <c r="AP10" s="207"/>
      <c r="AQ10" s="207"/>
      <c r="AR10" s="207"/>
      <c r="AS10" s="208"/>
      <c r="AT10" s="11"/>
    </row>
    <row r="11" spans="1:46" ht="30" customHeight="1" x14ac:dyDescent="0.25">
      <c r="A11" s="11"/>
      <c r="B11" s="13">
        <v>4</v>
      </c>
      <c r="C11" s="212" t="s">
        <v>117</v>
      </c>
      <c r="D11" s="213"/>
      <c r="E11" s="213"/>
      <c r="F11" s="213"/>
      <c r="G11" s="213"/>
      <c r="H11" s="213"/>
      <c r="I11" s="213"/>
      <c r="J11" s="213"/>
      <c r="K11" s="213"/>
      <c r="L11" s="213"/>
      <c r="M11" s="213"/>
      <c r="N11" s="213"/>
      <c r="O11" s="214">
        <f>'Input data'!AG22</f>
        <v>0</v>
      </c>
      <c r="P11" s="215"/>
      <c r="Q11" s="215"/>
      <c r="R11" s="216" t="e">
        <f t="shared" si="0"/>
        <v>#DIV/0!</v>
      </c>
      <c r="S11" s="216"/>
      <c r="T11" s="216"/>
      <c r="U11" s="215"/>
      <c r="V11" s="215"/>
      <c r="W11" s="215"/>
      <c r="X11" s="8"/>
      <c r="Y11" s="9"/>
      <c r="Z11" s="206"/>
      <c r="AA11" s="207"/>
      <c r="AB11" s="207"/>
      <c r="AC11" s="207"/>
      <c r="AD11" s="207"/>
      <c r="AE11" s="207"/>
      <c r="AF11" s="207"/>
      <c r="AG11" s="207"/>
      <c r="AH11" s="207"/>
      <c r="AI11" s="207"/>
      <c r="AJ11" s="207"/>
      <c r="AK11" s="207"/>
      <c r="AL11" s="207"/>
      <c r="AM11" s="207"/>
      <c r="AN11" s="207"/>
      <c r="AO11" s="207"/>
      <c r="AP11" s="207"/>
      <c r="AQ11" s="207"/>
      <c r="AR11" s="207"/>
      <c r="AS11" s="208"/>
      <c r="AT11" s="11"/>
    </row>
    <row r="12" spans="1:46" ht="39.6" customHeight="1" x14ac:dyDescent="0.25">
      <c r="A12" s="11"/>
      <c r="B12" s="13">
        <v>5</v>
      </c>
      <c r="C12" s="212" t="s">
        <v>94</v>
      </c>
      <c r="D12" s="213"/>
      <c r="E12" s="213"/>
      <c r="F12" s="213"/>
      <c r="G12" s="213"/>
      <c r="H12" s="213"/>
      <c r="I12" s="213"/>
      <c r="J12" s="213"/>
      <c r="K12" s="213"/>
      <c r="L12" s="213"/>
      <c r="M12" s="213"/>
      <c r="N12" s="213"/>
      <c r="O12" s="214">
        <f>'Input data'!AG27</f>
        <v>0</v>
      </c>
      <c r="P12" s="215"/>
      <c r="Q12" s="215"/>
      <c r="R12" s="216" t="e">
        <f t="shared" si="0"/>
        <v>#DIV/0!</v>
      </c>
      <c r="S12" s="216"/>
      <c r="T12" s="216"/>
      <c r="U12" s="216"/>
      <c r="V12" s="216"/>
      <c r="W12" s="216"/>
      <c r="X12" s="8"/>
      <c r="Y12" s="9"/>
      <c r="Z12" s="206"/>
      <c r="AA12" s="207"/>
      <c r="AB12" s="207"/>
      <c r="AC12" s="207"/>
      <c r="AD12" s="207"/>
      <c r="AE12" s="207"/>
      <c r="AF12" s="207"/>
      <c r="AG12" s="207"/>
      <c r="AH12" s="207"/>
      <c r="AI12" s="207"/>
      <c r="AJ12" s="207"/>
      <c r="AK12" s="207"/>
      <c r="AL12" s="207"/>
      <c r="AM12" s="207"/>
      <c r="AN12" s="207"/>
      <c r="AO12" s="207"/>
      <c r="AP12" s="207"/>
      <c r="AQ12" s="207"/>
      <c r="AR12" s="207"/>
      <c r="AS12" s="208"/>
      <c r="AT12" s="7"/>
    </row>
    <row r="13" spans="1:46" ht="39" customHeight="1" x14ac:dyDescent="0.25">
      <c r="A13" s="11"/>
      <c r="B13" s="13">
        <v>6</v>
      </c>
      <c r="C13" s="212" t="s">
        <v>95</v>
      </c>
      <c r="D13" s="213"/>
      <c r="E13" s="213"/>
      <c r="F13" s="213"/>
      <c r="G13" s="213"/>
      <c r="H13" s="213"/>
      <c r="I13" s="213"/>
      <c r="J13" s="213"/>
      <c r="K13" s="213"/>
      <c r="L13" s="213"/>
      <c r="M13" s="213"/>
      <c r="N13" s="213"/>
      <c r="O13" s="214">
        <f>'Input data'!AG28</f>
        <v>0</v>
      </c>
      <c r="P13" s="215"/>
      <c r="Q13" s="215"/>
      <c r="R13" s="216" t="e">
        <f>SUM(O13/$O$6)</f>
        <v>#DIV/0!</v>
      </c>
      <c r="S13" s="216"/>
      <c r="T13" s="216"/>
      <c r="U13" s="216"/>
      <c r="V13" s="216"/>
      <c r="W13" s="216"/>
      <c r="X13" s="14"/>
      <c r="Y13" s="9"/>
      <c r="Z13" s="206"/>
      <c r="AA13" s="207"/>
      <c r="AB13" s="207"/>
      <c r="AC13" s="207"/>
      <c r="AD13" s="207"/>
      <c r="AE13" s="207"/>
      <c r="AF13" s="207"/>
      <c r="AG13" s="207"/>
      <c r="AH13" s="207"/>
      <c r="AI13" s="207"/>
      <c r="AJ13" s="207"/>
      <c r="AK13" s="207"/>
      <c r="AL13" s="207"/>
      <c r="AM13" s="207"/>
      <c r="AN13" s="207"/>
      <c r="AO13" s="207"/>
      <c r="AP13" s="207"/>
      <c r="AQ13" s="207"/>
      <c r="AR13" s="207"/>
      <c r="AS13" s="208"/>
      <c r="AT13" s="7"/>
    </row>
    <row r="14" spans="1:46" ht="36" customHeight="1" x14ac:dyDescent="0.25">
      <c r="A14" s="11"/>
      <c r="B14" s="13">
        <v>7</v>
      </c>
      <c r="C14" s="248" t="s">
        <v>118</v>
      </c>
      <c r="D14" s="248"/>
      <c r="E14" s="248"/>
      <c r="F14" s="248"/>
      <c r="G14" s="248"/>
      <c r="H14" s="248"/>
      <c r="I14" s="248"/>
      <c r="J14" s="248"/>
      <c r="K14" s="248"/>
      <c r="L14" s="248"/>
      <c r="M14" s="248"/>
      <c r="N14" s="212"/>
      <c r="O14" s="214">
        <f>'Input data'!AG31</f>
        <v>0</v>
      </c>
      <c r="P14" s="215"/>
      <c r="Q14" s="215"/>
      <c r="R14" s="216" t="e">
        <f t="shared" ref="R14:R16" si="1">SUM(O14/$O$6)</f>
        <v>#DIV/0!</v>
      </c>
      <c r="S14" s="216"/>
      <c r="T14" s="216"/>
      <c r="U14" s="216"/>
      <c r="V14" s="216"/>
      <c r="W14" s="216"/>
      <c r="X14" s="14"/>
      <c r="Y14" s="9"/>
      <c r="Z14" s="206"/>
      <c r="AA14" s="207"/>
      <c r="AB14" s="207"/>
      <c r="AC14" s="207"/>
      <c r="AD14" s="207"/>
      <c r="AE14" s="207"/>
      <c r="AF14" s="207"/>
      <c r="AG14" s="207"/>
      <c r="AH14" s="207"/>
      <c r="AI14" s="207"/>
      <c r="AJ14" s="207"/>
      <c r="AK14" s="207"/>
      <c r="AL14" s="207"/>
      <c r="AM14" s="207"/>
      <c r="AN14" s="207"/>
      <c r="AO14" s="207"/>
      <c r="AP14" s="207"/>
      <c r="AQ14" s="207"/>
      <c r="AR14" s="207"/>
      <c r="AS14" s="208"/>
      <c r="AT14" s="7"/>
    </row>
    <row r="15" spans="1:46" ht="28.9" customHeight="1" x14ac:dyDescent="0.25">
      <c r="A15" s="11"/>
      <c r="B15" s="245" t="s">
        <v>119</v>
      </c>
      <c r="C15" s="245"/>
      <c r="D15" s="245"/>
      <c r="E15" s="245"/>
      <c r="F15" s="245"/>
      <c r="G15" s="245"/>
      <c r="H15" s="245"/>
      <c r="I15" s="245"/>
      <c r="J15" s="245"/>
      <c r="K15" s="245"/>
      <c r="L15" s="245"/>
      <c r="M15" s="245"/>
      <c r="N15" s="245"/>
      <c r="O15" s="246">
        <f>'Input data'!AG24</f>
        <v>0</v>
      </c>
      <c r="P15" s="217"/>
      <c r="Q15" s="217"/>
      <c r="R15" s="247" t="e">
        <f t="shared" si="1"/>
        <v>#DIV/0!</v>
      </c>
      <c r="S15" s="247"/>
      <c r="T15" s="247"/>
      <c r="U15" s="217"/>
      <c r="V15" s="217"/>
      <c r="W15" s="217"/>
      <c r="X15" s="14"/>
      <c r="Y15" s="9"/>
      <c r="Z15" s="206"/>
      <c r="AA15" s="207"/>
      <c r="AB15" s="207"/>
      <c r="AC15" s="207"/>
      <c r="AD15" s="207"/>
      <c r="AE15" s="207"/>
      <c r="AF15" s="207"/>
      <c r="AG15" s="207"/>
      <c r="AH15" s="207"/>
      <c r="AI15" s="207"/>
      <c r="AJ15" s="207"/>
      <c r="AK15" s="207"/>
      <c r="AL15" s="207"/>
      <c r="AM15" s="207"/>
      <c r="AN15" s="207"/>
      <c r="AO15" s="207"/>
      <c r="AP15" s="207"/>
      <c r="AQ15" s="207"/>
      <c r="AR15" s="207"/>
      <c r="AS15" s="208"/>
      <c r="AT15" s="7"/>
    </row>
    <row r="16" spans="1:46" ht="31.35" customHeight="1" x14ac:dyDescent="0.25">
      <c r="A16" s="11"/>
      <c r="B16" s="13">
        <v>8</v>
      </c>
      <c r="C16" s="212" t="s">
        <v>66</v>
      </c>
      <c r="D16" s="213"/>
      <c r="E16" s="213"/>
      <c r="F16" s="213"/>
      <c r="G16" s="213"/>
      <c r="H16" s="213"/>
      <c r="I16" s="213"/>
      <c r="J16" s="213"/>
      <c r="K16" s="213"/>
      <c r="L16" s="213"/>
      <c r="M16" s="213"/>
      <c r="N16" s="213"/>
      <c r="O16" s="214">
        <f>'Input data'!AG35</f>
        <v>0</v>
      </c>
      <c r="P16" s="215"/>
      <c r="Q16" s="215"/>
      <c r="R16" s="216" t="e">
        <f t="shared" si="1"/>
        <v>#DIV/0!</v>
      </c>
      <c r="S16" s="216"/>
      <c r="T16" s="216"/>
      <c r="U16" s="218">
        <v>1</v>
      </c>
      <c r="V16" s="219"/>
      <c r="W16" s="220"/>
      <c r="X16" s="14"/>
      <c r="Y16" s="9"/>
      <c r="Z16" s="206"/>
      <c r="AA16" s="207"/>
      <c r="AB16" s="207"/>
      <c r="AC16" s="207"/>
      <c r="AD16" s="207"/>
      <c r="AE16" s="207"/>
      <c r="AF16" s="207"/>
      <c r="AG16" s="207"/>
      <c r="AH16" s="207"/>
      <c r="AI16" s="207"/>
      <c r="AJ16" s="207"/>
      <c r="AK16" s="207"/>
      <c r="AL16" s="207"/>
      <c r="AM16" s="207"/>
      <c r="AN16" s="207"/>
      <c r="AO16" s="207"/>
      <c r="AP16" s="207"/>
      <c r="AQ16" s="207"/>
      <c r="AR16" s="207"/>
      <c r="AS16" s="208"/>
      <c r="AT16" s="7"/>
    </row>
    <row r="17" spans="1:46" ht="35.65" customHeight="1" x14ac:dyDescent="0.25">
      <c r="A17" s="11"/>
      <c r="B17" s="13">
        <v>9</v>
      </c>
      <c r="C17" s="212" t="s">
        <v>68</v>
      </c>
      <c r="D17" s="213"/>
      <c r="E17" s="213"/>
      <c r="F17" s="213"/>
      <c r="G17" s="213"/>
      <c r="H17" s="213"/>
      <c r="I17" s="213"/>
      <c r="J17" s="213"/>
      <c r="K17" s="213"/>
      <c r="L17" s="213"/>
      <c r="M17" s="213"/>
      <c r="N17" s="213"/>
      <c r="O17" s="214">
        <f>'Input data'!AG36</f>
        <v>0</v>
      </c>
      <c r="P17" s="215"/>
      <c r="Q17" s="215"/>
      <c r="R17" s="216" t="e">
        <f>SUM(O17/$O$6)</f>
        <v>#DIV/0!</v>
      </c>
      <c r="S17" s="216"/>
      <c r="T17" s="216"/>
      <c r="U17" s="221"/>
      <c r="V17" s="222"/>
      <c r="W17" s="223"/>
      <c r="X17" s="8"/>
      <c r="Y17" s="9"/>
      <c r="Z17" s="206"/>
      <c r="AA17" s="207"/>
      <c r="AB17" s="207"/>
      <c r="AC17" s="207"/>
      <c r="AD17" s="207"/>
      <c r="AE17" s="207"/>
      <c r="AF17" s="207"/>
      <c r="AG17" s="207"/>
      <c r="AH17" s="207"/>
      <c r="AI17" s="207"/>
      <c r="AJ17" s="207"/>
      <c r="AK17" s="207"/>
      <c r="AL17" s="207"/>
      <c r="AM17" s="207"/>
      <c r="AN17" s="207"/>
      <c r="AO17" s="207"/>
      <c r="AP17" s="207"/>
      <c r="AQ17" s="207"/>
      <c r="AR17" s="207"/>
      <c r="AS17" s="208"/>
      <c r="AT17" s="7"/>
    </row>
    <row r="18" spans="1:46" ht="35.65" customHeight="1" x14ac:dyDescent="0.25">
      <c r="A18" s="11"/>
      <c r="B18" s="13">
        <v>10</v>
      </c>
      <c r="C18" s="212" t="s">
        <v>70</v>
      </c>
      <c r="D18" s="213"/>
      <c r="E18" s="213"/>
      <c r="F18" s="213"/>
      <c r="G18" s="213"/>
      <c r="H18" s="213"/>
      <c r="I18" s="213"/>
      <c r="J18" s="213"/>
      <c r="K18" s="213"/>
      <c r="L18" s="213"/>
      <c r="M18" s="213"/>
      <c r="N18" s="213"/>
      <c r="O18" s="214">
        <f>'Input data'!AG37</f>
        <v>0</v>
      </c>
      <c r="P18" s="215"/>
      <c r="Q18" s="215"/>
      <c r="R18" s="216" t="e">
        <f>SUM(O18/$O$6)</f>
        <v>#DIV/0!</v>
      </c>
      <c r="S18" s="216"/>
      <c r="T18" s="216"/>
      <c r="U18" s="224"/>
      <c r="V18" s="225"/>
      <c r="W18" s="226"/>
      <c r="X18" s="8"/>
      <c r="Y18" s="9"/>
      <c r="Z18" s="206"/>
      <c r="AA18" s="207"/>
      <c r="AB18" s="207"/>
      <c r="AC18" s="207"/>
      <c r="AD18" s="207"/>
      <c r="AE18" s="207"/>
      <c r="AF18" s="207"/>
      <c r="AG18" s="207"/>
      <c r="AH18" s="207"/>
      <c r="AI18" s="207"/>
      <c r="AJ18" s="207"/>
      <c r="AK18" s="207"/>
      <c r="AL18" s="207"/>
      <c r="AM18" s="207"/>
      <c r="AN18" s="207"/>
      <c r="AO18" s="207"/>
      <c r="AP18" s="207"/>
      <c r="AQ18" s="207"/>
      <c r="AR18" s="207"/>
      <c r="AS18" s="208"/>
      <c r="AT18" s="11"/>
    </row>
    <row r="19" spans="1:46" ht="12" customHeight="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4"/>
      <c r="Y19" s="9"/>
      <c r="Z19" s="206"/>
      <c r="AA19" s="207"/>
      <c r="AB19" s="207"/>
      <c r="AC19" s="207"/>
      <c r="AD19" s="207"/>
      <c r="AE19" s="207"/>
      <c r="AF19" s="207"/>
      <c r="AG19" s="207"/>
      <c r="AH19" s="207"/>
      <c r="AI19" s="207"/>
      <c r="AJ19" s="207"/>
      <c r="AK19" s="207"/>
      <c r="AL19" s="207"/>
      <c r="AM19" s="207"/>
      <c r="AN19" s="207"/>
      <c r="AO19" s="207"/>
      <c r="AP19" s="207"/>
      <c r="AQ19" s="207"/>
      <c r="AR19" s="207"/>
      <c r="AS19" s="208"/>
      <c r="AT19" s="11"/>
    </row>
    <row r="20" spans="1:46" ht="207" customHeight="1" thickBot="1" x14ac:dyDescent="0.3">
      <c r="A20" s="11"/>
      <c r="B20" s="11"/>
      <c r="C20" s="11"/>
      <c r="D20" s="11"/>
      <c r="E20" s="11"/>
      <c r="F20" s="11"/>
      <c r="G20" s="11"/>
      <c r="H20" s="11"/>
      <c r="I20" s="11"/>
      <c r="J20" s="11"/>
      <c r="K20" s="11"/>
      <c r="L20" s="11"/>
      <c r="M20" s="11"/>
      <c r="N20" s="11"/>
      <c r="O20" s="11"/>
      <c r="P20" s="11"/>
      <c r="Q20" s="11"/>
      <c r="R20" s="11"/>
      <c r="S20" s="11"/>
      <c r="T20" s="11"/>
      <c r="U20" s="11"/>
      <c r="V20" s="11"/>
      <c r="W20" s="11"/>
      <c r="X20" s="14"/>
      <c r="Y20" s="15"/>
      <c r="Z20" s="209"/>
      <c r="AA20" s="210"/>
      <c r="AB20" s="210"/>
      <c r="AC20" s="210"/>
      <c r="AD20" s="210"/>
      <c r="AE20" s="210"/>
      <c r="AF20" s="210"/>
      <c r="AG20" s="210"/>
      <c r="AH20" s="210"/>
      <c r="AI20" s="210"/>
      <c r="AJ20" s="210"/>
      <c r="AK20" s="210"/>
      <c r="AL20" s="210"/>
      <c r="AM20" s="210"/>
      <c r="AN20" s="210"/>
      <c r="AO20" s="210"/>
      <c r="AP20" s="210"/>
      <c r="AQ20" s="210"/>
      <c r="AR20" s="210"/>
      <c r="AS20" s="211"/>
      <c r="AT20" s="11"/>
    </row>
    <row r="21" spans="1:46" ht="22.5" customHeight="1" x14ac:dyDescent="0.25">
      <c r="A21" s="11"/>
      <c r="B21" s="3"/>
      <c r="C21" s="3"/>
      <c r="D21" s="3"/>
      <c r="E21" s="3"/>
      <c r="F21" s="3"/>
      <c r="G21" s="3"/>
      <c r="H21" s="3"/>
      <c r="I21" s="3"/>
      <c r="J21" s="3"/>
      <c r="K21" s="3"/>
      <c r="L21" s="3"/>
      <c r="M21" s="3"/>
      <c r="N21" s="3"/>
      <c r="O21" s="3"/>
      <c r="P21" s="3"/>
      <c r="Q21" s="3"/>
      <c r="R21" s="3"/>
      <c r="S21" s="3"/>
      <c r="T21" s="3"/>
      <c r="U21" s="3"/>
      <c r="V21" s="3"/>
      <c r="W21" s="3"/>
      <c r="X21" s="14"/>
      <c r="Y21" s="15"/>
      <c r="Z21" s="3"/>
      <c r="AA21" s="3"/>
      <c r="AB21" s="3"/>
      <c r="AC21" s="3"/>
      <c r="AD21" s="3"/>
      <c r="AE21" s="3"/>
      <c r="AF21" s="3"/>
      <c r="AG21" s="3"/>
      <c r="AH21" s="3"/>
      <c r="AI21" s="3"/>
      <c r="AJ21" s="3"/>
      <c r="AK21" s="3"/>
      <c r="AL21" s="3"/>
      <c r="AM21" s="3"/>
      <c r="AN21" s="3"/>
      <c r="AO21" s="3"/>
      <c r="AP21" s="3"/>
      <c r="AQ21" s="3"/>
      <c r="AR21" s="3"/>
      <c r="AS21" s="3"/>
      <c r="AT21" s="11"/>
    </row>
    <row r="22" spans="1:46" x14ac:dyDescent="0.25">
      <c r="A22" s="11"/>
      <c r="B22" s="3"/>
      <c r="C22" s="3"/>
      <c r="D22" s="3"/>
      <c r="E22" s="3"/>
      <c r="F22" s="3"/>
      <c r="G22" s="3"/>
      <c r="H22" s="3"/>
      <c r="I22" s="3"/>
      <c r="J22" s="3"/>
      <c r="K22" s="3"/>
      <c r="L22" s="3"/>
      <c r="M22" s="3"/>
      <c r="N22" s="3"/>
      <c r="O22" s="3"/>
      <c r="P22" s="3"/>
      <c r="Q22" s="3"/>
      <c r="R22" s="3"/>
      <c r="S22" s="3"/>
      <c r="T22" s="3"/>
      <c r="U22" s="3"/>
      <c r="V22" s="3"/>
      <c r="W22" s="3"/>
      <c r="X22" s="11"/>
      <c r="Y22" s="11"/>
      <c r="AT22" s="11"/>
    </row>
    <row r="23" spans="1:46" x14ac:dyDescent="0.25">
      <c r="A23" s="11"/>
      <c r="X23" s="11"/>
      <c r="Y23" s="11"/>
      <c r="AT23" s="11"/>
    </row>
  </sheetData>
  <sheetProtection algorithmName="SHA-512" hashValue="N8qAfD8ULmRwEhL8Y9QIOJ2r2yjkDrjJlng0mYstQtaYovj8lIUnX5BWTMUhzmjg5ds8M6n24IyG0z/XwcWGJg==" saltValue="UAwOwiIl/CSzEsd+Gr3qTA==" spinCount="100000" sheet="1" selectLockedCells="1"/>
  <mergeCells count="56">
    <mergeCell ref="U9:W9"/>
    <mergeCell ref="C11:N11"/>
    <mergeCell ref="O11:Q11"/>
    <mergeCell ref="R11:T11"/>
    <mergeCell ref="U11:W11"/>
    <mergeCell ref="R8:T8"/>
    <mergeCell ref="C9:N9"/>
    <mergeCell ref="O9:Q9"/>
    <mergeCell ref="R9:T9"/>
    <mergeCell ref="C14:N14"/>
    <mergeCell ref="O14:Q14"/>
    <mergeCell ref="R14:T14"/>
    <mergeCell ref="C12:N12"/>
    <mergeCell ref="O12:Q12"/>
    <mergeCell ref="R12:T12"/>
    <mergeCell ref="C13:N13"/>
    <mergeCell ref="R13:T13"/>
    <mergeCell ref="R17:T17"/>
    <mergeCell ref="C18:N18"/>
    <mergeCell ref="O18:Q18"/>
    <mergeCell ref="R18:T18"/>
    <mergeCell ref="B15:N15"/>
    <mergeCell ref="O15:Q15"/>
    <mergeCell ref="R15:T15"/>
    <mergeCell ref="A1:AT1"/>
    <mergeCell ref="A2:AT2"/>
    <mergeCell ref="A3:AT3"/>
    <mergeCell ref="Z8:AS8"/>
    <mergeCell ref="Z5:AD5"/>
    <mergeCell ref="AE5:AG5"/>
    <mergeCell ref="AI5:AK5"/>
    <mergeCell ref="U7:W7"/>
    <mergeCell ref="B6:N6"/>
    <mergeCell ref="O6:Q6"/>
    <mergeCell ref="B7:N7"/>
    <mergeCell ref="O7:Q7"/>
    <mergeCell ref="U8:W8"/>
    <mergeCell ref="R7:T7"/>
    <mergeCell ref="C8:N8"/>
    <mergeCell ref="O8:Q8"/>
    <mergeCell ref="Z9:AS20"/>
    <mergeCell ref="C10:N10"/>
    <mergeCell ref="O10:Q10"/>
    <mergeCell ref="R10:T10"/>
    <mergeCell ref="U10:W10"/>
    <mergeCell ref="U15:W15"/>
    <mergeCell ref="O13:Q13"/>
    <mergeCell ref="U12:W12"/>
    <mergeCell ref="U13:W13"/>
    <mergeCell ref="U14:W14"/>
    <mergeCell ref="C16:N16"/>
    <mergeCell ref="O16:Q16"/>
    <mergeCell ref="R16:T16"/>
    <mergeCell ref="U16:W18"/>
    <mergeCell ref="C17:N17"/>
    <mergeCell ref="O17:Q17"/>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Input data</vt:lpstr>
      <vt:lpstr>drop down list</vt:lpstr>
      <vt:lpstr>Audit Summary</vt:lpstr>
      <vt:lpstr>'Audit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Lecky</dc:creator>
  <cp:keywords/>
  <dc:description/>
  <cp:lastModifiedBy>Catherine</cp:lastModifiedBy>
  <cp:revision/>
  <dcterms:created xsi:type="dcterms:W3CDTF">2017-05-10T15:30:53Z</dcterms:created>
  <dcterms:modified xsi:type="dcterms:W3CDTF">2025-05-29T11:13:05Z</dcterms:modified>
  <cp:category/>
  <cp:contentStatus/>
</cp:coreProperties>
</file>