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FILESWT09.phe.gov.uk\PCU\Work Folders\Primary Care Share\TARGET\TARGET Website\5. Audit toolkits and action planning\Acute Sore Throat\"/>
    </mc:Choice>
  </mc:AlternateContent>
  <xr:revisionPtr revIDLastSave="0" documentId="10_ncr:100000_{AA344E4C-2B23-4F61-91E9-046FF8BF8DEF}" xr6:coauthVersionLast="31" xr6:coauthVersionMax="36" xr10:uidLastSave="{00000000-0000-0000-0000-000000000000}"/>
  <workbookProtection workbookPassword="A7B5" lockStructure="1"/>
  <bookViews>
    <workbookView xWindow="720" yWindow="648" windowWidth="19416" windowHeight="7236" xr2:uid="{00000000-000D-0000-FFFF-FFFF00000000}"/>
  </bookViews>
  <sheets>
    <sheet name="Instructions" sheetId="5" r:id="rId1"/>
    <sheet name="Input data" sheetId="4" r:id="rId2"/>
    <sheet name="drop down list" sheetId="2" state="hidden" r:id="rId3"/>
    <sheet name="Audit Summay" sheetId="7" r:id="rId4"/>
  </sheets>
  <definedNames>
    <definedName name="_xlnm.Print_Area" localSheetId="3">'Audit Summay'!$A$1:$AT$24</definedName>
  </definedNames>
  <calcPr calcId="179017"/>
</workbook>
</file>

<file path=xl/calcChain.xml><?xml version="1.0" encoding="utf-8"?>
<calcChain xmlns="http://schemas.openxmlformats.org/spreadsheetml/2006/main">
  <c r="AQ8" i="4" l="1"/>
  <c r="AR8" i="4" l="1"/>
  <c r="R8" i="7" s="1"/>
  <c r="AR9" i="7" s="1"/>
  <c r="O8" i="7"/>
  <c r="AI5" i="7"/>
  <c r="AE5" i="7"/>
  <c r="O6" i="7"/>
  <c r="AQ21" i="4"/>
  <c r="O17" i="7" s="1"/>
  <c r="AR21" i="4" l="1"/>
  <c r="R17" i="7" s="1"/>
  <c r="D19" i="4" l="1"/>
  <c r="D20" i="4" s="1"/>
  <c r="D22" i="4" s="1"/>
  <c r="D23" i="4" s="1"/>
  <c r="E19" i="4"/>
  <c r="E20" i="4" s="1"/>
  <c r="E22" i="4" s="1"/>
  <c r="E23" i="4" s="1"/>
  <c r="F19" i="4"/>
  <c r="F20" i="4" s="1"/>
  <c r="F22" i="4" s="1"/>
  <c r="F23" i="4" s="1"/>
  <c r="G19" i="4"/>
  <c r="G20" i="4" s="1"/>
  <c r="G22" i="4" s="1"/>
  <c r="G23" i="4" s="1"/>
  <c r="H19" i="4"/>
  <c r="H20" i="4" s="1"/>
  <c r="H22" i="4" s="1"/>
  <c r="H23" i="4" s="1"/>
  <c r="I19" i="4"/>
  <c r="I20" i="4" s="1"/>
  <c r="I22" i="4" s="1"/>
  <c r="I23" i="4" s="1"/>
  <c r="J19" i="4"/>
  <c r="J20" i="4" s="1"/>
  <c r="J22" i="4" s="1"/>
  <c r="J23" i="4" s="1"/>
  <c r="K19" i="4"/>
  <c r="K20" i="4" s="1"/>
  <c r="K22" i="4" s="1"/>
  <c r="K23" i="4" s="1"/>
  <c r="L19" i="4"/>
  <c r="L20" i="4" s="1"/>
  <c r="L22" i="4" s="1"/>
  <c r="L23" i="4" s="1"/>
  <c r="M19" i="4"/>
  <c r="M20" i="4" s="1"/>
  <c r="M22" i="4" s="1"/>
  <c r="M23" i="4" s="1"/>
  <c r="N19" i="4"/>
  <c r="N20" i="4" s="1"/>
  <c r="N22" i="4" s="1"/>
  <c r="N23" i="4" s="1"/>
  <c r="O19" i="4"/>
  <c r="O20" i="4" s="1"/>
  <c r="O22" i="4" s="1"/>
  <c r="O23" i="4" s="1"/>
  <c r="P19" i="4"/>
  <c r="P20" i="4" s="1"/>
  <c r="P22" i="4" s="1"/>
  <c r="P23" i="4" s="1"/>
  <c r="Q19" i="4"/>
  <c r="Q20" i="4" s="1"/>
  <c r="Q22" i="4" s="1"/>
  <c r="Q23" i="4" s="1"/>
  <c r="R19" i="4"/>
  <c r="R20" i="4" s="1"/>
  <c r="R22" i="4" s="1"/>
  <c r="R23" i="4" s="1"/>
  <c r="S19" i="4"/>
  <c r="S20" i="4" s="1"/>
  <c r="S22" i="4" s="1"/>
  <c r="S23" i="4" s="1"/>
  <c r="T19" i="4"/>
  <c r="T20" i="4" s="1"/>
  <c r="T22" i="4" s="1"/>
  <c r="T23" i="4" s="1"/>
  <c r="U19" i="4"/>
  <c r="U20" i="4" s="1"/>
  <c r="U22" i="4" s="1"/>
  <c r="U23" i="4" s="1"/>
  <c r="V19" i="4"/>
  <c r="V20" i="4" s="1"/>
  <c r="V22" i="4" s="1"/>
  <c r="V23" i="4" s="1"/>
  <c r="W19" i="4"/>
  <c r="W20" i="4" s="1"/>
  <c r="W22" i="4" s="1"/>
  <c r="W23" i="4" s="1"/>
  <c r="X19" i="4"/>
  <c r="X20" i="4" s="1"/>
  <c r="X22" i="4" s="1"/>
  <c r="X23" i="4" s="1"/>
  <c r="Y19" i="4"/>
  <c r="Y20" i="4" s="1"/>
  <c r="Y22" i="4" s="1"/>
  <c r="Y23" i="4" s="1"/>
  <c r="Z19" i="4"/>
  <c r="Z20" i="4" s="1"/>
  <c r="Z22" i="4" s="1"/>
  <c r="Z23" i="4" s="1"/>
  <c r="AA19" i="4"/>
  <c r="AA20" i="4" s="1"/>
  <c r="AA22" i="4" s="1"/>
  <c r="AA23" i="4" s="1"/>
  <c r="AB19" i="4"/>
  <c r="AB20" i="4" s="1"/>
  <c r="AB22" i="4" s="1"/>
  <c r="AB23" i="4" s="1"/>
  <c r="AC19" i="4"/>
  <c r="AC20" i="4" s="1"/>
  <c r="AC22" i="4" s="1"/>
  <c r="AC23" i="4" s="1"/>
  <c r="AD19" i="4"/>
  <c r="AD20" i="4" s="1"/>
  <c r="AD22" i="4" s="1"/>
  <c r="AD23" i="4" s="1"/>
  <c r="AE19" i="4"/>
  <c r="AE20" i="4" s="1"/>
  <c r="AE22" i="4" s="1"/>
  <c r="AE23" i="4" s="1"/>
  <c r="AF19" i="4"/>
  <c r="AF20" i="4" s="1"/>
  <c r="AF22" i="4" s="1"/>
  <c r="AF23" i="4" s="1"/>
  <c r="AG19" i="4"/>
  <c r="AG20" i="4" s="1"/>
  <c r="AG22" i="4" s="1"/>
  <c r="AG23" i="4" s="1"/>
  <c r="AH19" i="4"/>
  <c r="AH20" i="4" s="1"/>
  <c r="AH22" i="4" s="1"/>
  <c r="AH23" i="4" s="1"/>
  <c r="AI19" i="4"/>
  <c r="AI20" i="4" s="1"/>
  <c r="AI22" i="4" s="1"/>
  <c r="AI23" i="4" s="1"/>
  <c r="AJ19" i="4"/>
  <c r="AJ20" i="4" s="1"/>
  <c r="AJ22" i="4" s="1"/>
  <c r="AJ23" i="4" s="1"/>
  <c r="AK19" i="4"/>
  <c r="AK20" i="4" s="1"/>
  <c r="AK22" i="4" s="1"/>
  <c r="AK23" i="4" s="1"/>
  <c r="AL19" i="4"/>
  <c r="AL20" i="4" s="1"/>
  <c r="AL22" i="4" s="1"/>
  <c r="AL23" i="4" s="1"/>
  <c r="AM19" i="4"/>
  <c r="AM20" i="4" s="1"/>
  <c r="AM22" i="4" s="1"/>
  <c r="AM23" i="4" s="1"/>
  <c r="AN19" i="4"/>
  <c r="AN20" i="4" s="1"/>
  <c r="AN22" i="4" s="1"/>
  <c r="AN23" i="4" s="1"/>
  <c r="AO19" i="4"/>
  <c r="AO20" i="4" s="1"/>
  <c r="AO22" i="4" s="1"/>
  <c r="AO23" i="4" s="1"/>
  <c r="AP19" i="4"/>
  <c r="AP20" i="4" s="1"/>
  <c r="AP22" i="4" s="1"/>
  <c r="AP23" i="4" s="1"/>
  <c r="C22" i="4"/>
  <c r="C23" i="4" s="1"/>
  <c r="AQ27" i="4" l="1"/>
  <c r="O22" i="7" s="1"/>
  <c r="AQ26" i="4"/>
  <c r="O21" i="7" s="1"/>
  <c r="AQ25" i="4"/>
  <c r="AQ18" i="4"/>
  <c r="O16" i="7" s="1"/>
  <c r="AQ17" i="4"/>
  <c r="O15" i="7" s="1"/>
  <c r="AQ16" i="4"/>
  <c r="O14" i="7" s="1"/>
  <c r="AQ15" i="4"/>
  <c r="O13" i="7" s="1"/>
  <c r="AQ13" i="4"/>
  <c r="O12" i="7" s="1"/>
  <c r="AQ12" i="4"/>
  <c r="O11" i="7" s="1"/>
  <c r="AQ11" i="4"/>
  <c r="O10" i="7" s="1"/>
  <c r="AQ10" i="4"/>
  <c r="O9" i="7" s="1"/>
  <c r="O20" i="7" l="1"/>
  <c r="AR10" i="4"/>
  <c r="R9" i="7" s="1"/>
  <c r="AR15" i="4"/>
  <c r="R13" i="7" s="1"/>
  <c r="AR12" i="4"/>
  <c r="R11" i="7" s="1"/>
  <c r="AR17" i="4"/>
  <c r="R15" i="7" s="1"/>
  <c r="AQ23" i="4"/>
  <c r="AQ20" i="4"/>
  <c r="AR20" i="4" s="1"/>
  <c r="AQ22" i="4"/>
  <c r="AR22" i="4" s="1"/>
  <c r="AQ24" i="4"/>
  <c r="O19" i="7" s="1"/>
  <c r="AR11" i="4"/>
  <c r="R10" i="7" s="1"/>
  <c r="AR13" i="4"/>
  <c r="AR16" i="4"/>
  <c r="R14" i="7" s="1"/>
  <c r="AR18" i="4"/>
  <c r="R16" i="7" s="1"/>
  <c r="AR11" i="7" l="1"/>
  <c r="AR10" i="7"/>
  <c r="R12" i="7"/>
  <c r="O18" i="7"/>
  <c r="AR23" i="4"/>
  <c r="AR25" i="4"/>
  <c r="R20" i="7" s="1"/>
  <c r="AR24" i="4"/>
  <c r="R19" i="7" s="1"/>
  <c r="AR26" i="4"/>
  <c r="R21" i="7" s="1"/>
  <c r="AR27" i="4"/>
  <c r="R22" i="7" s="1"/>
  <c r="R18" i="7" l="1"/>
  <c r="AR1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Donna Lecky</author>
  </authors>
  <commentList>
    <comment ref="B19" authorId="0" shapeId="0" xr:uid="{00000000-0006-0000-0100-000001000000}">
      <text>
        <r>
          <rPr>
            <b/>
            <sz val="9"/>
            <color indexed="81"/>
            <rFont val="Tahoma"/>
            <family val="2"/>
          </rPr>
          <t xml:space="preserve">Donna Lecky:
</t>
        </r>
        <r>
          <rPr>
            <sz val="9"/>
            <color indexed="81"/>
            <rFont val="Tahoma"/>
            <family val="2"/>
          </rPr>
          <t>creating a sum of C16:C18. We will use this number to calculate a score of 1 or 0 in C17 which can then be compared with C16</t>
        </r>
      </text>
    </comment>
    <comment ref="B20" authorId="0" shapeId="0" xr:uid="{00000000-0006-0000-0100-000002000000}">
      <text>
        <r>
          <rPr>
            <b/>
            <sz val="9"/>
            <color indexed="81"/>
            <rFont val="Tahoma"/>
            <family val="2"/>
          </rPr>
          <t>Donna Lecky:</t>
        </r>
        <r>
          <rPr>
            <sz val="9"/>
            <color indexed="81"/>
            <rFont val="Tahoma"/>
            <family val="2"/>
          </rPr>
          <t xml:space="preserve">
Here we are giving a score of 1 IF people have ranked above 3 in the giving advice and self care section i.e. if they have ticked yes to points E, F, G and H then they will score  a ranking of 1 here. IF they have only given less than 4 pieces of advice they will rank 0</t>
        </r>
      </text>
    </comment>
    <comment ref="B22" authorId="0" shapeId="0" xr:uid="{00000000-0006-0000-0100-000003000000}">
      <text>
        <r>
          <rPr>
            <b/>
            <sz val="9"/>
            <color indexed="81"/>
            <rFont val="Tahoma"/>
            <family val="2"/>
          </rPr>
          <t>Donna Lecky:</t>
        </r>
        <r>
          <rPr>
            <sz val="9"/>
            <color indexed="81"/>
            <rFont val="Tahoma"/>
            <family val="2"/>
          </rPr>
          <t xml:space="preserve">
This is a sum of the ranking for giving advice (C22: did they give all the advice in line with guidance) and if they answered yes to the giving the TYI leaflet (C21). This will be use din the IF formula used to test compliance with guidance in row 24</t>
        </r>
      </text>
    </comment>
  </commentList>
</comments>
</file>

<file path=xl/sharedStrings.xml><?xml version="1.0" encoding="utf-8"?>
<sst xmlns="http://schemas.openxmlformats.org/spreadsheetml/2006/main" count="228" uniqueCount="186">
  <si>
    <t xml:space="preserve">Your target % for good practice </t>
  </si>
  <si>
    <t>A</t>
  </si>
  <si>
    <t>B</t>
  </si>
  <si>
    <t>C</t>
  </si>
  <si>
    <t>D</t>
  </si>
  <si>
    <t>E</t>
  </si>
  <si>
    <t>F</t>
  </si>
  <si>
    <t>G</t>
  </si>
  <si>
    <t>H</t>
  </si>
  <si>
    <t>I</t>
  </si>
  <si>
    <t>J</t>
  </si>
  <si>
    <t>K</t>
  </si>
  <si>
    <t>No antibiotic given</t>
  </si>
  <si>
    <t>Management appropriate for clinical presentation?</t>
  </si>
  <si>
    <t>Number of patients (N)</t>
  </si>
  <si>
    <t>Criteria</t>
  </si>
  <si>
    <t>Main results table (NOTE: complete the table using the numbers 1 and 0 where yes=1, no=0)</t>
  </si>
  <si>
    <t>To share self help and safety netting advice, or if RCGP TARGET TYI leaflet was used?</t>
  </si>
  <si>
    <t>Overall compliance with NICE / PHE guidance, how did you do?</t>
  </si>
  <si>
    <t>If antibiotics used, total number given correct antibiotic, dose/frequency and course length?</t>
  </si>
  <si>
    <t>On whether or not to prescribe an antibiotic?</t>
  </si>
  <si>
    <t>What can you do to improve compliance?</t>
  </si>
  <si>
    <t>Antibiotic Prescribing in Primary Care</t>
  </si>
  <si>
    <t>Summary Findings</t>
  </si>
  <si>
    <t>HIDDEN ROW FOR FORMULA</t>
  </si>
  <si>
    <t>Giving advice</t>
  </si>
  <si>
    <t>Were antibiotics prescribed</t>
  </si>
  <si>
    <t>If antibiotics were prescribed was the…</t>
  </si>
  <si>
    <t>Compliance with guidance: advice</t>
  </si>
  <si>
    <t>Total % patients</t>
  </si>
  <si>
    <t>Number of patients</t>
  </si>
  <si>
    <t>Total number of patients in audit</t>
  </si>
  <si>
    <t xml:space="preserve">Advice given about managing symptoms </t>
  </si>
  <si>
    <t xml:space="preserve">Information about when to re-consult </t>
  </si>
  <si>
    <t>L</t>
  </si>
  <si>
    <t>M</t>
  </si>
  <si>
    <t>Compliance with guidance to give advice?</t>
  </si>
  <si>
    <t>N</t>
  </si>
  <si>
    <t xml:space="preserve">HIDDEN ROW FOR TOTAL </t>
  </si>
  <si>
    <t>HIDDEN ROW FOR "IF" FORMULA</t>
  </si>
  <si>
    <t xml:space="preserve">Management appropriate for clinical presentation?
</t>
  </si>
  <si>
    <t>Management decision / treatment</t>
  </si>
  <si>
    <t xml:space="preserve">Shared the TARGET Treating Your Infection RTI leaflet </t>
  </si>
  <si>
    <t xml:space="preserve">Information shared on antibiotic use and resistance </t>
  </si>
  <si>
    <t xml:space="preserve">Information given about antibiotic use and resistance </t>
  </si>
  <si>
    <t xml:space="preserve">TARGET Treating Your Infection RTI lealfet shared with patient </t>
  </si>
  <si>
    <t>Data Entry Instructions</t>
  </si>
  <si>
    <t>Complete/select data according to the options below:</t>
  </si>
  <si>
    <t>Audit details</t>
  </si>
  <si>
    <t>Audit date range</t>
  </si>
  <si>
    <t>Reports</t>
  </si>
  <si>
    <t xml:space="preserve">Audits aim to provide a snapshot of prescribing at a particular point in time. Conducting audits and action planning together enables a practice to understand current antibiotic prescribing patterns, discuss within the team and make improvements, if necessary. Use this audit template to evaluate antibiotic prescribing against current local and/or national guidelines.  The tool will allow prescribers to compare their prescribing decisions with local guidance and will support identification of areas for quality improvement.  </t>
  </si>
  <si>
    <t>AIM</t>
  </si>
  <si>
    <t>CONDITION</t>
  </si>
  <si>
    <t>COMMENTS</t>
  </si>
  <si>
    <t>DRUG</t>
  </si>
  <si>
    <t>5 days</t>
  </si>
  <si>
    <t>Dose</t>
  </si>
  <si>
    <t>Duration</t>
  </si>
  <si>
    <t>How to complete this audit</t>
  </si>
  <si>
    <t xml:space="preserve">         a. Select the number of patients being audited from the drop down menu in cell C3</t>
  </si>
  <si>
    <t xml:space="preserve">         b. You need only enter results in the grey cells. Provided you have entered your findings accurately, using ONLY the numbers 1 and 0 where yes=1, no=0, the spreadsheet will automatically 
              calculate your results. </t>
  </si>
  <si>
    <t xml:space="preserve">to </t>
  </si>
  <si>
    <t>Number of consultations</t>
  </si>
  <si>
    <t>Management decision / Treatment</t>
  </si>
  <si>
    <t>to</t>
  </si>
  <si>
    <t>Use the drop down menu in cell C3 to select the number of consultations in the audit. This cell is used in further calculations</t>
  </si>
  <si>
    <t>Note the date or period when you completed the audit</t>
  </si>
  <si>
    <t xml:space="preserve"> 1=yes and 0=no. </t>
  </si>
  <si>
    <t xml:space="preserve">Management appropriate?
</t>
  </si>
  <si>
    <t>Giving Advice</t>
  </si>
  <si>
    <t>Natural history and duration</t>
  </si>
  <si>
    <t xml:space="preserve">Managing symptoms including fever </t>
  </si>
  <si>
    <t xml:space="preserve">When to re-consult </t>
  </si>
  <si>
    <t xml:space="preserve">Antibiotic use and resistance </t>
  </si>
  <si>
    <t xml:space="preserve">Shared the TARGET TYI- RTI leaflet </t>
  </si>
  <si>
    <t xml:space="preserve">If antibiotics were prescribed </t>
  </si>
  <si>
    <t xml:space="preserve">Antibiotic choice correct </t>
  </si>
  <si>
    <t xml:space="preserve">Dose/frequency correct </t>
  </si>
  <si>
    <t>Course length correct</t>
  </si>
  <si>
    <t>A summary report is automatically generated in the tab:</t>
  </si>
  <si>
    <t>Audit summary</t>
  </si>
  <si>
    <t>Use a new workbook for each audit period. Note: A paper based audit can be downloaded from the TARGET website to allow consultation details to be recorded by hand if preferred.</t>
  </si>
  <si>
    <t>Input data</t>
  </si>
  <si>
    <t xml:space="preserve">Enter consultation data in the </t>
  </si>
  <si>
    <t xml:space="preserve">worksheet using the numerical values of either 1 or 0 where 1=yes and 0=no. </t>
  </si>
  <si>
    <t xml:space="preserve">To audit antibiotic prescribing for acute sore throat against </t>
  </si>
  <si>
    <t>FeverPAIN</t>
  </si>
  <si>
    <t>Acute sore throat</t>
  </si>
  <si>
    <t>1C9</t>
  </si>
  <si>
    <t>H03</t>
  </si>
  <si>
    <t>H040</t>
  </si>
  <si>
    <t>1C9-1</t>
  </si>
  <si>
    <t>A340</t>
  </si>
  <si>
    <t>H02-2</t>
  </si>
  <si>
    <t>Sore throat Symptom</t>
  </si>
  <si>
    <t>Acute laryngitis</t>
  </si>
  <si>
    <t>Throat soreness</t>
  </si>
  <si>
    <t>Streptococcal sore throat</t>
  </si>
  <si>
    <t>Viral sore throat NOS</t>
  </si>
  <si>
    <t>Acute tonsillitis</t>
  </si>
  <si>
    <t>H02-3</t>
  </si>
  <si>
    <t>H024</t>
  </si>
  <si>
    <t>H02z</t>
  </si>
  <si>
    <t>H03-1</t>
  </si>
  <si>
    <t>H03-2</t>
  </si>
  <si>
    <t>H031</t>
  </si>
  <si>
    <t>Acute follicular tonsillitis</t>
  </si>
  <si>
    <t>Throat infection - tonsillitis</t>
  </si>
  <si>
    <t xml:space="preserve">Acute pharyngitis NOS
</t>
  </si>
  <si>
    <t xml:space="preserve">Acute viral pharyngitis
</t>
  </si>
  <si>
    <t>Throat infection: pharyngitis</t>
  </si>
  <si>
    <t>Tonsillitis</t>
  </si>
  <si>
    <t>H036</t>
  </si>
  <si>
    <t>H037</t>
  </si>
  <si>
    <t>H03z</t>
  </si>
  <si>
    <t>1C92</t>
  </si>
  <si>
    <t>1CB3</t>
  </si>
  <si>
    <t>Throat pain</t>
  </si>
  <si>
    <t xml:space="preserve">Has a sore throat
</t>
  </si>
  <si>
    <t>Acute tonsillitis NOS</t>
  </si>
  <si>
    <t xml:space="preserve">Recurrent acute tonsillitis
</t>
  </si>
  <si>
    <t>Acute viral tonsillitis</t>
  </si>
  <si>
    <t>Compliance with PHE Guidance for Management of 
an ACUTE SORE THROAT</t>
  </si>
  <si>
    <r>
      <rPr>
        <b/>
        <sz val="14"/>
        <color rgb="FF000000"/>
        <rFont val="Arial"/>
        <family val="2"/>
      </rPr>
      <t>Patients in audit consulting with an Acute Sore Throat</t>
    </r>
    <r>
      <rPr>
        <b/>
        <sz val="10"/>
        <color rgb="FF000000"/>
        <rFont val="Arial"/>
        <family val="2"/>
      </rPr>
      <t xml:space="preserve">
</t>
    </r>
    <r>
      <rPr>
        <sz val="10"/>
        <color rgb="FF000000"/>
        <rFont val="Arial"/>
        <family val="2"/>
      </rPr>
      <t>complete the table using the numbers 1 and 0 where yes=1, no=0</t>
    </r>
  </si>
  <si>
    <t>Antibiotic Prescribing in Primary Care: ACUTE SORE THROAT Audit</t>
  </si>
  <si>
    <t>ACUTE SORE THROAT Audit</t>
  </si>
  <si>
    <r>
      <t xml:space="preserve">Advice given on natural history and average length of illness 
</t>
    </r>
    <r>
      <rPr>
        <i/>
        <sz val="11"/>
        <color rgb="FF000000"/>
        <rFont val="Arial"/>
        <family val="2"/>
      </rPr>
      <t>7 days</t>
    </r>
  </si>
  <si>
    <t>Avoid antibiotics as 82% resolve in 7 days without, and pain only reduced by 16 hours.</t>
  </si>
  <si>
    <r>
      <t xml:space="preserve">Advice given on natural history and average length of illness </t>
    </r>
    <r>
      <rPr>
        <i/>
        <sz val="11"/>
        <color rgb="FF000000"/>
        <rFont val="Calibri"/>
        <family val="2"/>
        <scheme val="minor"/>
      </rPr>
      <t>7 days</t>
    </r>
  </si>
  <si>
    <t>Record actions required, especially when compliance with primary care guidance is less than 80%.</t>
  </si>
  <si>
    <t>Encourage use of TARGET Treating Your Infection – Respiratory Tract infection (TYI-RTI) leaflet.</t>
  </si>
  <si>
    <t xml:space="preserve">Encourage consistent message from different staff and when patients re-attend.
</t>
  </si>
  <si>
    <t>TARGET antibiotics Audit tools: ACUTE SORE THROAT AUDIT</t>
  </si>
  <si>
    <r>
      <t xml:space="preserve">1.    </t>
    </r>
    <r>
      <rPr>
        <b/>
        <sz val="11"/>
        <rFont val="Calibri"/>
        <family val="2"/>
        <scheme val="minor"/>
      </rPr>
      <t xml:space="preserve">NICE Guidelines NG84: </t>
    </r>
    <r>
      <rPr>
        <sz val="11"/>
        <rFont val="Calibri"/>
        <family val="2"/>
        <scheme val="minor"/>
      </rPr>
      <t>Sore throat (acute): antimicrobial prescribing</t>
    </r>
  </si>
  <si>
    <t xml:space="preserve">
NICE CG84</t>
  </si>
  <si>
    <t xml:space="preserve">All: self-care and safety net; advise paracetamol; medicated lozenges benefit some people.
Viruses usually trigger acute sore throats
Most get better within 1 week without antibiotics whether bacterial or viral. Withholding antibiotics is unlikely to lead to complications, which are rare.
Use FeverPAIN or Centor: (1 point for each symptom) to assess as antibiotics more beneficial in people with higher score
</t>
  </si>
  <si>
    <t xml:space="preserve">
FeverPAIN: Fever lasts 24h, Purulence, Attend 3d or less, severely Inflamed tonsils, No cough or coryza. 
Centor: Tonsillar exudate; History of Fever; Tender anterior cervical Lymphadenopathy or lymphadenitis; Absence of cough.
Score:
FeverPAIN 0-1, or Centor 2:  no antibiotic.
FeverPAIN 2-3: No or 3-5 day back-up antibiotic. 
FeverPAIN 4-5 or Centor 3-4:  immediate antibiotic if severe symptoms, or 48-hour delayed antibiotic.
</t>
  </si>
  <si>
    <t xml:space="preserve">Self-care &amp; safety net 
First choice delayed or immediate antibiotic 
phenoxymethylpenicillin
Child 1–11 months
62.5mg QDS or 125mg BDS for 5-10d
Child 1–5 years
125mg QDS or 250mg BDS for 5-10d
Child 6–11 years
250mg QDS or 500mg BDS for 5-10d
Child 12–17 years
500mg QDS or 1000mg BDS for 5-10d
</t>
  </si>
  <si>
    <t xml:space="preserve">
5 – 10 days 
(if recurrent 10days)
</t>
  </si>
  <si>
    <t>FP 0-1 or C2: No antibiotic given</t>
  </si>
  <si>
    <t>FeverPAIN (FP) or Centor (C) used</t>
  </si>
  <si>
    <r>
      <t xml:space="preserve">Course length correct
</t>
    </r>
    <r>
      <rPr>
        <i/>
        <sz val="10"/>
        <color rgb="FF000000"/>
        <rFont val="Arial"/>
        <family val="2"/>
      </rPr>
      <t>Phenoxymethylpenicillin 5-10d
Clarithromycin and erythromycin 5d</t>
    </r>
  </si>
  <si>
    <r>
      <t xml:space="preserve">Antibiotic choice correct      
</t>
    </r>
    <r>
      <rPr>
        <i/>
        <sz val="10"/>
        <color rgb="FF000000"/>
        <rFont val="Calibri"/>
        <family val="2"/>
        <scheme val="minor"/>
      </rPr>
      <t>1st line: Penicillin V
2nd line: Clarithromycin OR erythromycin</t>
    </r>
  </si>
  <si>
    <r>
      <t>Course length correct</t>
    </r>
    <r>
      <rPr>
        <i/>
        <sz val="11"/>
        <color rgb="FF000000"/>
        <rFont val="Calibri"/>
        <family val="2"/>
        <scheme val="minor"/>
      </rPr>
      <t xml:space="preserve">
</t>
    </r>
    <r>
      <rPr>
        <i/>
        <sz val="10"/>
        <color rgb="FF000000"/>
        <rFont val="Calibri"/>
        <family val="2"/>
        <scheme val="minor"/>
      </rPr>
      <t>Penicillin V 5-10d 
Clarithromycin 5d
Erythromycin 5d</t>
    </r>
  </si>
  <si>
    <t>% of Total with acute sore throat</t>
  </si>
  <si>
    <r>
      <t xml:space="preserve">2.    </t>
    </r>
    <r>
      <rPr>
        <b/>
        <sz val="11"/>
        <rFont val="Calibri"/>
        <family val="2"/>
        <scheme val="minor"/>
      </rPr>
      <t xml:space="preserve">PHE/NICE </t>
    </r>
    <r>
      <rPr>
        <sz val="11"/>
        <rFont val="Calibri"/>
        <family val="2"/>
        <scheme val="minor"/>
      </rPr>
      <t>Summary of antimicrobial prescribing guidance - managing common infections</t>
    </r>
  </si>
  <si>
    <t xml:space="preserve">250mg to 500mg BD
</t>
  </si>
  <si>
    <t xml:space="preserve">5 days
</t>
  </si>
  <si>
    <t xml:space="preserve">Erythromycin (preferred if pregnant)
</t>
  </si>
  <si>
    <t>250mg to 500mg QDS 
500mg to 1000 mg BD</t>
  </si>
  <si>
    <r>
      <rPr>
        <i/>
        <sz val="11"/>
        <color theme="1"/>
        <rFont val="Calibri"/>
        <family val="2"/>
        <scheme val="minor"/>
      </rPr>
      <t xml:space="preserve">Penicillin allergy: clarithromycin </t>
    </r>
    <r>
      <rPr>
        <b/>
        <i/>
        <sz val="11"/>
        <color theme="1"/>
        <rFont val="Calibri"/>
        <family val="2"/>
        <scheme val="minor"/>
      </rPr>
      <t>OR</t>
    </r>
    <r>
      <rPr>
        <sz val="11"/>
        <color theme="1"/>
        <rFont val="Calibri"/>
        <family val="2"/>
        <scheme val="minor"/>
      </rPr>
      <t xml:space="preserve">
</t>
    </r>
  </si>
  <si>
    <t>Compare your responses from rows A-F to the PHE/NICE guidance above to help you decide if management was appropriate for the clinical presentation</t>
  </si>
  <si>
    <t xml:space="preserve">Safety netting advice: information about when to re-consult 
</t>
  </si>
  <si>
    <t xml:space="preserve">Self-care advice: advice given about managing symptoms including fever </t>
  </si>
  <si>
    <t>&gt;80%</t>
  </si>
  <si>
    <t>40% - 60%</t>
  </si>
  <si>
    <t>20% - 40%</t>
  </si>
  <si>
    <t>No antibiotic given (FP 0-1; C 0-2)</t>
  </si>
  <si>
    <t>Back-up/delayed antibiotic given with advice about how to access (FP 2-3)</t>
  </si>
  <si>
    <t>Target %*</t>
  </si>
  <si>
    <r>
      <t>*</t>
    </r>
    <r>
      <rPr>
        <b/>
        <sz val="8"/>
        <color theme="1"/>
        <rFont val="Calibri"/>
        <family val="2"/>
        <scheme val="minor"/>
      </rPr>
      <t>Target % for appropriate management depends on whether the FEVER pain or Centor score is used. About 43% of patients with sore throat in general practice will have a score of Centor 3-4 in indicates and immediate antibiotic, compared to only 17% with FEVER pain 4+.</t>
    </r>
    <r>
      <rPr>
        <sz val="8"/>
        <color theme="1"/>
        <rFont val="Calibri"/>
        <family val="2"/>
        <scheme val="minor"/>
      </rPr>
      <t xml:space="preserve">  Little P, Moore M, Hobbs FDR, et al PRImary care Streptococcal Management (PRISM) study: identifying clinical variables associated with Lancefield group A β-haemolytic streptococci and Lancefield non-Group A streptococcal throat infections from two cohorts of patients presenting with an acute sore throat BMJ Open 2013;3:e003943. doi: 10.1136/bmjopen-2013-003943</t>
    </r>
  </si>
  <si>
    <t xml:space="preserve">Store the TARGET TYI-RTI leaflet on clinical system and set up prompt.
</t>
  </si>
  <si>
    <t xml:space="preserve">Encourage others to perform an audit around the use of antibiotics.
</t>
  </si>
  <si>
    <t>Re-audit in 4 months - immediately identify a date you will repeat the audit.</t>
  </si>
  <si>
    <t xml:space="preserve">Promote use of NICE/PHE antimicrobial prescribing guidelines by all in practice
</t>
  </si>
  <si>
    <t>Consider developing a target for antibiotic prescribing rate. e.g. less than 1 in 3 immediate, about 1 in 3 delayed)</t>
  </si>
  <si>
    <t>FeverPAIN (FP) or Centor (C) algorithm used</t>
  </si>
  <si>
    <t>On using the FeverPAIN or Centor algorithm?</t>
  </si>
  <si>
    <t>Do the TARGET webinar on using the FeverPAIN score (https://www.rcgp.org.uk/clinical-and-research/resources/toolkits/target-antibiotic-toolkit.aspx)</t>
  </si>
  <si>
    <t>This cell will auto calculate. A positive result will appear if you responded yes to row G-J OR responded yes to sharing the TARGET leaflet as the leaflet contains all of the advice in rows G-J.</t>
  </si>
  <si>
    <t xml:space="preserve">Make use of the FeverPAIN algorithm - fever in the last 24 hours, pus on tonsils, attend rapidly (3 days or less), severely inflamed tonsils, no cough/coryza </t>
  </si>
  <si>
    <r>
      <t xml:space="preserve">Antibiotic choice correct      
</t>
    </r>
    <r>
      <rPr>
        <i/>
        <sz val="10"/>
        <color rgb="FF000000"/>
        <rFont val="Arial"/>
        <family val="2"/>
      </rPr>
      <t>1st line: Phenoxymethylpenicillin
Penicillin allergy: clarithromycin or erythromycin (erythromycin preferred in pregnancy)</t>
    </r>
  </si>
  <si>
    <t>Was a FeverPAIN or Centor algorithm used</t>
  </si>
  <si>
    <r>
      <rPr>
        <b/>
        <sz val="11"/>
        <color rgb="FFAF1E2C"/>
        <rFont val="Calibri"/>
        <family val="2"/>
        <scheme val="minor"/>
      </rPr>
      <t>Step 2</t>
    </r>
    <r>
      <rPr>
        <sz val="11"/>
        <color rgb="FFAF1E2C"/>
        <rFont val="Calibri"/>
        <family val="2"/>
        <scheme val="minor"/>
      </rPr>
      <t>:</t>
    </r>
    <r>
      <rPr>
        <sz val="11"/>
        <color theme="1"/>
        <rFont val="Calibri"/>
        <family val="2"/>
        <scheme val="minor"/>
      </rPr>
      <t xml:space="preserve"> Input your findings in data collection table found in the Input data tab. Where a patient had a consultation more than once in the audit period, a separate row should be completed for each consultation.</t>
    </r>
  </si>
  <si>
    <r>
      <rPr>
        <b/>
        <sz val="11"/>
        <color rgb="FFAD0016"/>
        <rFont val="Calibri"/>
        <family val="2"/>
        <scheme val="minor"/>
      </rPr>
      <t>Step 1</t>
    </r>
    <r>
      <rPr>
        <sz val="11"/>
        <color rgb="FFAD0016"/>
        <rFont val="Calibri"/>
        <family val="2"/>
        <scheme val="minor"/>
      </rPr>
      <t xml:space="preserve">: </t>
    </r>
    <r>
      <rPr>
        <sz val="11"/>
        <color theme="1"/>
        <rFont val="Calibri"/>
        <family val="2"/>
        <scheme val="minor"/>
      </rPr>
      <t>Search for 20-40 consultation records (minimum 20 consultations) relating to acute sore throat. The Read codes below are a sample of codes that can be used, but consider adding codes that you or your colleagues are likely to use when you see patients with a sore throat Searching for just a few Read codes may identify all the consultations you require for the audit.</t>
    </r>
  </si>
  <si>
    <r>
      <rPr>
        <b/>
        <sz val="11"/>
        <color rgb="FFAD0016"/>
        <rFont val="Calibri"/>
        <family val="2"/>
        <scheme val="minor"/>
      </rPr>
      <t>Step 3</t>
    </r>
    <r>
      <rPr>
        <sz val="11"/>
        <color rgb="FFAD0016"/>
        <rFont val="Calibri"/>
        <family val="2"/>
        <scheme val="minor"/>
      </rPr>
      <t>:</t>
    </r>
    <r>
      <rPr>
        <sz val="11"/>
        <color theme="1"/>
        <rFont val="Calibri"/>
        <family val="2"/>
        <scheme val="minor"/>
      </rPr>
      <t xml:space="preserve"> How did you do? A summary of your audit and compliance with NICE / PHE guidance is automatically provided at the bottom of the data collection table. </t>
    </r>
  </si>
  <si>
    <t>Version: 10       Published: July 2019       Review Date: July 2020</t>
  </si>
  <si>
    <t>FP 2-3: No antibiotic or back-up/delayed antibiotic given with advice about how to access</t>
  </si>
  <si>
    <t>FP4 – 5 or C3-4: Immediate antibiotic or a back-up antibiotic prescription given with advice on adherence</t>
  </si>
  <si>
    <r>
      <t xml:space="preserve">Dose/frequency correct 
</t>
    </r>
    <r>
      <rPr>
        <sz val="10"/>
        <color rgb="FF000000"/>
        <rFont val="Arial"/>
        <family val="2"/>
      </rPr>
      <t xml:space="preserve">Adults: </t>
    </r>
    <r>
      <rPr>
        <i/>
        <sz val="10"/>
        <color rgb="FF000000"/>
        <rFont val="Arial"/>
        <family val="2"/>
      </rPr>
      <t>Phenoxymethylpenicillin 500mg QDS OR 1000mg BD 
Clarithromycin 250mg - 500mg BD 
Erythromycin 250-500mg QDS or 500mg – 1000mg BD</t>
    </r>
  </si>
  <si>
    <t xml:space="preserve">
500mg QDS (if severe) 
or 1000mg BD (Less severe)
</t>
  </si>
  <si>
    <t xml:space="preserve">No antibiotic or back-up/delayed antibiotic given </t>
  </si>
  <si>
    <t xml:space="preserve">Immediate antibiotic or a back-up prescription given </t>
  </si>
  <si>
    <t>Immediate antibiotic given with advice on adherence (FP 4+; C 3-4)</t>
  </si>
  <si>
    <r>
      <t xml:space="preserve">Dose/frequency correct </t>
    </r>
    <r>
      <rPr>
        <i/>
        <sz val="11"/>
        <color rgb="FF000000"/>
        <rFont val="Calibri"/>
        <family val="2"/>
        <scheme val="minor"/>
      </rPr>
      <t xml:space="preserve">
</t>
    </r>
    <r>
      <rPr>
        <i/>
        <sz val="10"/>
        <color rgb="FF000000"/>
        <rFont val="Calibri"/>
        <family val="2"/>
        <scheme val="minor"/>
      </rPr>
      <t>Penicillin V 500mg QDS or 1000mg BD
Clarithromycin 250 - 500mg BD
Erythromycin 250 - 500mg QDS; 
500mg – 1000mg BD in pregnancy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</si>
</sst>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1"/>
      <color rgb="FF000000"/>
      <name val="Arial"/>
      <family val="2"/>
    </font>
    <font>
      <b/>
      <sz val="10"/>
      <color rgb="FF000000"/>
      <name val="Arial"/>
      <family val="2"/>
    </font>
    <font>
      <b/>
      <sz val="14"/>
      <color rgb="FF000000"/>
      <name val="Arial"/>
      <family val="2"/>
    </font>
    <font>
      <sz val="10"/>
      <color rgb="FF000000"/>
      <name val="Arial"/>
      <family val="2"/>
    </font>
    <font>
      <sz val="11"/>
      <color rgb="FF000000"/>
      <name val="Arial"/>
      <family val="2"/>
    </font>
    <font>
      <i/>
      <sz val="11"/>
      <color rgb="FF000000"/>
      <name val="Arial"/>
      <family val="2"/>
    </font>
    <font>
      <b/>
      <sz val="12"/>
      <color theme="3"/>
      <name val="Arial"/>
      <family val="2"/>
    </font>
    <font>
      <sz val="9"/>
      <color indexed="81"/>
      <name val="Tahoma"/>
      <family val="2"/>
    </font>
    <font>
      <b/>
      <sz val="9"/>
      <color indexed="81"/>
      <name val="Tahoma"/>
      <family val="2"/>
    </font>
    <font>
      <b/>
      <sz val="11"/>
      <color theme="1"/>
      <name val="Calibri"/>
      <family val="2"/>
      <scheme val="minor"/>
    </font>
    <font>
      <u/>
      <sz val="11"/>
      <color theme="10"/>
      <name val="Calibri"/>
      <family val="2"/>
    </font>
    <font>
      <u/>
      <sz val="11"/>
      <color indexed="20"/>
      <name val="Calibri"/>
      <family val="2"/>
    </font>
    <font>
      <b/>
      <sz val="11"/>
      <color indexed="8"/>
      <name val="Calibri"/>
      <family val="2"/>
    </font>
    <font>
      <b/>
      <sz val="18"/>
      <color indexed="20"/>
      <name val="Calibri"/>
      <family val="2"/>
    </font>
    <font>
      <sz val="11"/>
      <name val="Calibri"/>
      <family val="2"/>
    </font>
    <font>
      <b/>
      <sz val="10"/>
      <color rgb="FF000000"/>
      <name val="Calibri"/>
      <family val="2"/>
      <scheme val="minor"/>
    </font>
    <font>
      <sz val="10"/>
      <color rgb="FF000000"/>
      <name val="Calibri"/>
      <family val="2"/>
      <scheme val="minor"/>
    </font>
    <font>
      <b/>
      <sz val="11"/>
      <color rgb="FF000000"/>
      <name val="Calibri"/>
      <family val="2"/>
      <scheme val="minor"/>
    </font>
    <font>
      <sz val="11"/>
      <color rgb="FF000000"/>
      <name val="Calibri"/>
      <family val="2"/>
      <scheme val="minor"/>
    </font>
    <font>
      <sz val="8"/>
      <color theme="1"/>
      <name val="Arial"/>
      <family val="2"/>
    </font>
    <font>
      <b/>
      <sz val="18"/>
      <color theme="3"/>
      <name val="Calibri"/>
      <family val="2"/>
    </font>
    <font>
      <sz val="11"/>
      <name val="Calibri"/>
      <family val="2"/>
      <scheme val="minor"/>
    </font>
    <font>
      <b/>
      <sz val="11"/>
      <name val="Calibri"/>
      <family val="2"/>
      <scheme val="minor"/>
    </font>
    <font>
      <i/>
      <sz val="11"/>
      <color rgb="FF000000"/>
      <name val="Calibri"/>
      <family val="2"/>
      <scheme val="minor"/>
    </font>
    <font>
      <b/>
      <sz val="11"/>
      <color indexed="8"/>
      <name val="Calibri"/>
      <family val="2"/>
      <scheme val="minor"/>
    </font>
    <font>
      <b/>
      <sz val="12"/>
      <name val="Arial"/>
      <family val="2"/>
    </font>
    <font>
      <i/>
      <sz val="11"/>
      <color theme="1"/>
      <name val="Calibri"/>
      <family val="2"/>
      <scheme val="minor"/>
    </font>
    <font>
      <sz val="11"/>
      <color theme="1"/>
      <name val="Calibri"/>
      <family val="2"/>
    </font>
    <font>
      <b/>
      <sz val="11"/>
      <color rgb="FF000000"/>
      <name val="Calibri"/>
      <family val="2"/>
    </font>
    <font>
      <b/>
      <sz val="11"/>
      <color theme="1"/>
      <name val="Calibri"/>
      <family val="2"/>
    </font>
    <font>
      <i/>
      <sz val="10"/>
      <color rgb="FF000000"/>
      <name val="Arial"/>
      <family val="2"/>
    </font>
    <font>
      <i/>
      <sz val="10"/>
      <color rgb="FF000000"/>
      <name val="Calibri"/>
      <family val="2"/>
      <scheme val="minor"/>
    </font>
    <font>
      <sz val="8"/>
      <color theme="1"/>
      <name val="Calibri"/>
      <family val="2"/>
      <scheme val="minor"/>
    </font>
    <font>
      <b/>
      <sz val="8"/>
      <color theme="1"/>
      <name val="Calibri"/>
      <family val="2"/>
      <scheme val="minor"/>
    </font>
    <font>
      <b/>
      <i/>
      <sz val="11"/>
      <color theme="1"/>
      <name val="Calibri"/>
      <family val="2"/>
      <scheme val="minor"/>
    </font>
    <font>
      <b/>
      <sz val="22"/>
      <color rgb="FFAF1E2C"/>
      <name val="Calibri"/>
      <family val="2"/>
    </font>
    <font>
      <b/>
      <sz val="11"/>
      <color rgb="FFAF1E2C"/>
      <name val="Calibri"/>
      <family val="2"/>
    </font>
    <font>
      <sz val="11"/>
      <color rgb="FFAF1E2C"/>
      <name val="Calibri"/>
      <family val="2"/>
      <scheme val="minor"/>
    </font>
    <font>
      <b/>
      <sz val="11"/>
      <color rgb="FFAF1E2C"/>
      <name val="Calibri"/>
      <family val="2"/>
      <scheme val="minor"/>
    </font>
    <font>
      <b/>
      <sz val="16"/>
      <color rgb="FFAF1E2C"/>
      <name val="Arial"/>
      <family val="2"/>
    </font>
    <font>
      <b/>
      <sz val="14"/>
      <color rgb="FFAF1E2C"/>
      <name val="Arial"/>
      <family val="2"/>
    </font>
    <font>
      <b/>
      <sz val="12"/>
      <color rgb="FFAF1E2C"/>
      <name val="Arial"/>
      <family val="2"/>
    </font>
    <font>
      <b/>
      <sz val="11"/>
      <name val="Arial"/>
      <family val="2"/>
    </font>
    <font>
      <b/>
      <sz val="14"/>
      <color rgb="FFAF1E2C"/>
      <name val="Calibri"/>
      <family val="2"/>
    </font>
    <font>
      <b/>
      <sz val="18"/>
      <color rgb="FFAF1E2C"/>
      <name val="Calibri"/>
      <family val="2"/>
    </font>
    <font>
      <sz val="8"/>
      <color rgb="FFAF1E2C"/>
      <name val="Arial"/>
      <family val="2"/>
    </font>
    <font>
      <b/>
      <sz val="11"/>
      <color rgb="FFAD0016"/>
      <name val="Calibri"/>
      <family val="2"/>
      <scheme val="minor"/>
    </font>
    <font>
      <sz val="11"/>
      <color rgb="FFAD0016"/>
      <name val="Calibri"/>
      <family val="2"/>
      <scheme val="minor"/>
    </font>
    <font>
      <b/>
      <sz val="18"/>
      <color rgb="FFAD0016"/>
      <name val="Calibri"/>
      <family val="2"/>
    </font>
  </fonts>
  <fills count="8">
    <fill>
      <patternFill patternType="none"/>
    </fill>
    <fill>
      <patternFill patternType="gray125"/>
    </fill>
    <fill>
      <patternFill patternType="solid">
        <fgColor rgb="FFD9E2F3"/>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indexed="9"/>
        <bgColor indexed="64"/>
      </patternFill>
    </fill>
    <fill>
      <patternFill patternType="solid">
        <fgColor theme="0"/>
        <bgColor indexed="64"/>
      </patternFill>
    </fill>
    <fill>
      <patternFill patternType="solid">
        <fgColor rgb="FFF2D6BA"/>
        <bgColor indexed="64"/>
      </patternFill>
    </fill>
  </fills>
  <borders count="43">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s>
  <cellStyleXfs count="3">
    <xf numFmtId="0" fontId="0" fillId="0" borderId="0"/>
    <xf numFmtId="9" fontId="1" fillId="0" borderId="0" applyFont="0" applyFill="0" applyBorder="0" applyAlignment="0" applyProtection="0"/>
    <xf numFmtId="0" fontId="14" fillId="0" borderId="0" applyNumberFormat="0" applyFill="0" applyBorder="0" applyAlignment="0" applyProtection="0">
      <alignment vertical="top"/>
      <protection locked="0"/>
    </xf>
  </cellStyleXfs>
  <cellXfs count="307">
    <xf numFmtId="0" fontId="0" fillId="0" borderId="0" xfId="0"/>
    <xf numFmtId="0" fontId="2" fillId="0" borderId="0" xfId="0" applyFont="1"/>
    <xf numFmtId="0" fontId="2" fillId="0" borderId="0" xfId="0" applyFont="1" applyAlignment="1">
      <alignment wrapText="1"/>
    </xf>
    <xf numFmtId="0" fontId="8" fillId="0" borderId="4" xfId="0" applyFont="1" applyFill="1" applyBorder="1" applyAlignment="1">
      <alignment horizontal="center" vertical="center"/>
    </xf>
    <xf numFmtId="9" fontId="8" fillId="0" borderId="4" xfId="1" applyFont="1" applyBorder="1" applyAlignment="1">
      <alignment horizontal="center" vertical="center"/>
    </xf>
    <xf numFmtId="0" fontId="2" fillId="3" borderId="0" xfId="0" applyFont="1" applyFill="1"/>
    <xf numFmtId="0" fontId="2" fillId="0" borderId="0" xfId="0" applyFont="1" applyFill="1"/>
    <xf numFmtId="0" fontId="8" fillId="0" borderId="29" xfId="0" applyFont="1" applyFill="1" applyBorder="1" applyAlignment="1">
      <alignment horizontal="center" vertical="center"/>
    </xf>
    <xf numFmtId="9" fontId="8" fillId="0" borderId="29" xfId="1" applyFont="1" applyFill="1" applyBorder="1" applyAlignment="1">
      <alignment horizontal="center" vertical="center"/>
    </xf>
    <xf numFmtId="0" fontId="8" fillId="0" borderId="4" xfId="0" applyFont="1" applyFill="1" applyBorder="1" applyAlignment="1" applyProtection="1">
      <alignment horizontal="center" vertical="center"/>
    </xf>
    <xf numFmtId="9" fontId="8" fillId="0" borderId="4" xfId="1" applyFont="1" applyFill="1" applyBorder="1" applyAlignment="1" applyProtection="1">
      <alignment horizontal="center" vertical="center"/>
    </xf>
    <xf numFmtId="9" fontId="8" fillId="0" borderId="4" xfId="1" applyFont="1" applyBorder="1" applyAlignment="1" applyProtection="1">
      <alignment horizontal="center" vertical="center"/>
    </xf>
    <xf numFmtId="0" fontId="8" fillId="0" borderId="28" xfId="0" applyFont="1" applyFill="1" applyBorder="1" applyAlignment="1" applyProtection="1">
      <alignment horizontal="center" vertical="center"/>
    </xf>
    <xf numFmtId="9" fontId="8" fillId="0" borderId="28" xfId="1" applyFont="1" applyBorder="1" applyAlignment="1" applyProtection="1">
      <alignment horizontal="center" vertical="center"/>
    </xf>
    <xf numFmtId="0" fontId="8" fillId="0" borderId="9" xfId="0" applyFont="1" applyFill="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3" fillId="0" borderId="0" xfId="0" applyFont="1" applyAlignment="1">
      <alignment horizontal="left"/>
    </xf>
    <xf numFmtId="0" fontId="8" fillId="4" borderId="8" xfId="0" applyFont="1" applyFill="1" applyBorder="1" applyAlignment="1" applyProtection="1">
      <alignment horizontal="center" vertical="center"/>
      <protection locked="0"/>
    </xf>
    <xf numFmtId="0" fontId="8" fillId="4" borderId="5" xfId="0" applyFont="1" applyFill="1" applyBorder="1" applyAlignment="1" applyProtection="1">
      <alignment horizontal="center" vertical="center"/>
      <protection locked="0"/>
    </xf>
    <xf numFmtId="0" fontId="8" fillId="4" borderId="7" xfId="0" applyFont="1" applyFill="1" applyBorder="1" applyAlignment="1" applyProtection="1">
      <alignment horizontal="center" vertical="center"/>
      <protection locked="0"/>
    </xf>
    <xf numFmtId="0" fontId="8" fillId="4" borderId="30" xfId="0" applyFont="1" applyFill="1" applyBorder="1" applyAlignment="1" applyProtection="1">
      <alignment horizontal="center" vertical="center"/>
      <protection locked="0"/>
    </xf>
    <xf numFmtId="0" fontId="8" fillId="4" borderId="31" xfId="0" applyFont="1" applyFill="1" applyBorder="1" applyAlignment="1" applyProtection="1">
      <alignment horizontal="center" vertical="center"/>
      <protection locked="0"/>
    </xf>
    <xf numFmtId="0" fontId="8" fillId="4" borderId="32" xfId="0" applyFont="1" applyFill="1" applyBorder="1" applyAlignment="1" applyProtection="1">
      <alignment horizontal="center" vertical="center"/>
      <protection locked="0"/>
    </xf>
    <xf numFmtId="0" fontId="8" fillId="0" borderId="0" xfId="0" applyFont="1" applyFill="1" applyBorder="1" applyAlignment="1">
      <alignment horizontal="center" vertical="center"/>
    </xf>
    <xf numFmtId="9" fontId="8" fillId="0" borderId="0" xfId="1" applyFont="1" applyBorder="1" applyAlignment="1">
      <alignment horizontal="center" vertical="center"/>
    </xf>
    <xf numFmtId="0" fontId="8" fillId="0" borderId="0" xfId="0" applyFont="1" applyBorder="1" applyAlignment="1" applyProtection="1">
      <alignment horizontal="center" vertical="center"/>
      <protection locked="0"/>
    </xf>
    <xf numFmtId="0" fontId="4"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xf>
    <xf numFmtId="9" fontId="8" fillId="3" borderId="4" xfId="1" applyFont="1" applyFill="1" applyBorder="1" applyAlignment="1" applyProtection="1">
      <alignment horizontal="center" vertical="center"/>
    </xf>
    <xf numFmtId="0" fontId="8" fillId="3" borderId="9" xfId="0" applyFont="1" applyFill="1" applyBorder="1" applyAlignment="1" applyProtection="1">
      <alignment horizontal="center" vertical="center"/>
    </xf>
    <xf numFmtId="0" fontId="8" fillId="3" borderId="8"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9" fontId="8" fillId="3" borderId="28" xfId="1" applyFont="1" applyFill="1" applyBorder="1" applyAlignment="1" applyProtection="1">
      <alignment horizontal="center" vertical="center"/>
    </xf>
    <xf numFmtId="0" fontId="8" fillId="3" borderId="12" xfId="0" applyFont="1" applyFill="1" applyBorder="1" applyAlignment="1" applyProtection="1">
      <alignment horizontal="center" vertical="center"/>
    </xf>
    <xf numFmtId="0" fontId="0" fillId="5" borderId="0" xfId="0" applyFill="1"/>
    <xf numFmtId="0" fontId="0" fillId="5" borderId="0" xfId="0" applyFill="1" applyBorder="1"/>
    <xf numFmtId="0" fontId="0" fillId="5" borderId="16" xfId="0" applyFill="1" applyBorder="1"/>
    <xf numFmtId="0" fontId="0" fillId="5" borderId="12" xfId="0" applyFill="1" applyBorder="1"/>
    <xf numFmtId="0" fontId="0" fillId="5" borderId="41" xfId="0" applyFill="1" applyBorder="1"/>
    <xf numFmtId="0" fontId="18" fillId="5" borderId="16" xfId="0" applyFont="1" applyFill="1" applyBorder="1"/>
    <xf numFmtId="0" fontId="18" fillId="5" borderId="0" xfId="0" applyFont="1" applyFill="1" applyBorder="1"/>
    <xf numFmtId="0" fontId="18" fillId="5" borderId="17" xfId="0" applyFont="1" applyFill="1" applyBorder="1"/>
    <xf numFmtId="0" fontId="0" fillId="5" borderId="17" xfId="0" applyFill="1" applyBorder="1"/>
    <xf numFmtId="0" fontId="0" fillId="5" borderId="14" xfId="0" applyFill="1" applyBorder="1"/>
    <xf numFmtId="0" fontId="0" fillId="5" borderId="0" xfId="0" applyFill="1" applyBorder="1" applyAlignment="1"/>
    <xf numFmtId="0" fontId="0" fillId="0" borderId="0" xfId="0" applyFont="1" applyBorder="1" applyAlignment="1">
      <alignment vertical="center"/>
    </xf>
    <xf numFmtId="0" fontId="23" fillId="6" borderId="0" xfId="0" applyFont="1" applyFill="1" applyBorder="1" applyAlignment="1">
      <alignment vertical="center" wrapText="1"/>
    </xf>
    <xf numFmtId="0" fontId="0" fillId="6" borderId="0" xfId="0" applyFill="1" applyBorder="1" applyAlignment="1">
      <alignment vertical="top" wrapText="1"/>
    </xf>
    <xf numFmtId="0" fontId="0" fillId="5" borderId="0" xfId="0" applyFont="1" applyFill="1" applyBorder="1"/>
    <xf numFmtId="0" fontId="0" fillId="5" borderId="0" xfId="0" applyFont="1" applyFill="1"/>
    <xf numFmtId="0" fontId="14" fillId="6" borderId="0" xfId="2" applyFill="1" applyBorder="1" applyAlignment="1" applyProtection="1">
      <alignment vertical="center" wrapText="1"/>
    </xf>
    <xf numFmtId="0" fontId="24" fillId="5" borderId="0" xfId="0" applyFont="1" applyFill="1" applyBorder="1"/>
    <xf numFmtId="0" fontId="25" fillId="5" borderId="0" xfId="0" applyFont="1" applyFill="1" applyBorder="1" applyAlignment="1"/>
    <xf numFmtId="0" fontId="17" fillId="5" borderId="0" xfId="0" applyFont="1" applyFill="1" applyBorder="1"/>
    <xf numFmtId="0" fontId="3" fillId="0" borderId="2" xfId="0" applyFont="1" applyBorder="1" applyAlignment="1">
      <alignment horizontal="center"/>
    </xf>
    <xf numFmtId="0" fontId="16" fillId="5" borderId="0" xfId="0" applyFont="1" applyFill="1" applyBorder="1"/>
    <xf numFmtId="0" fontId="13" fillId="5" borderId="0" xfId="0" applyFont="1" applyFill="1" applyBorder="1"/>
    <xf numFmtId="0" fontId="18" fillId="5" borderId="0" xfId="0" applyFont="1" applyFill="1" applyBorder="1" applyAlignment="1">
      <alignment horizontal="right"/>
    </xf>
    <xf numFmtId="0" fontId="25" fillId="5" borderId="0" xfId="0" applyFont="1" applyFill="1" applyBorder="1" applyAlignment="1">
      <alignment horizontal="right"/>
    </xf>
    <xf numFmtId="0" fontId="13" fillId="5" borderId="0" xfId="0" applyFont="1" applyFill="1" applyBorder="1" applyAlignment="1">
      <alignment vertical="center"/>
    </xf>
    <xf numFmtId="0" fontId="25" fillId="5" borderId="16" xfId="0" applyFont="1" applyFill="1" applyBorder="1" applyAlignment="1">
      <alignment horizontal="right"/>
    </xf>
    <xf numFmtId="0" fontId="13" fillId="5" borderId="40" xfId="0" applyFont="1" applyFill="1" applyBorder="1"/>
    <xf numFmtId="0" fontId="25" fillId="6" borderId="16" xfId="0" applyFont="1" applyFill="1" applyBorder="1"/>
    <xf numFmtId="0" fontId="25" fillId="6" borderId="0" xfId="0" applyFont="1" applyFill="1" applyBorder="1"/>
    <xf numFmtId="0" fontId="22" fillId="6" borderId="0" xfId="0" applyFont="1" applyFill="1" applyBorder="1" applyAlignment="1">
      <alignment horizontal="left" vertical="top"/>
    </xf>
    <xf numFmtId="0" fontId="18" fillId="6" borderId="0" xfId="0" applyFont="1" applyFill="1" applyBorder="1"/>
    <xf numFmtId="0" fontId="8" fillId="6" borderId="0" xfId="0" applyFont="1" applyFill="1" applyBorder="1" applyAlignment="1">
      <alignment horizontal="left" vertical="top"/>
    </xf>
    <xf numFmtId="0" fontId="21" fillId="6" borderId="0" xfId="0" applyFont="1" applyFill="1" applyBorder="1" applyAlignment="1">
      <alignment vertical="top"/>
    </xf>
    <xf numFmtId="0" fontId="26" fillId="5" borderId="0" xfId="0" applyFont="1" applyFill="1" applyBorder="1" applyAlignment="1">
      <alignment horizontal="right"/>
    </xf>
    <xf numFmtId="0" fontId="21" fillId="6" borderId="0" xfId="0" applyFont="1" applyFill="1" applyBorder="1" applyAlignment="1">
      <alignment horizontal="left" vertical="top"/>
    </xf>
    <xf numFmtId="0" fontId="13" fillId="5" borderId="40" xfId="0" applyFont="1" applyFill="1" applyBorder="1" applyAlignment="1">
      <alignment vertical="center"/>
    </xf>
    <xf numFmtId="0" fontId="13" fillId="5" borderId="11" xfId="0" applyFont="1" applyFill="1" applyBorder="1" applyAlignment="1">
      <alignment vertical="center"/>
    </xf>
    <xf numFmtId="0" fontId="13" fillId="5" borderId="16" xfId="0" applyFont="1" applyFill="1" applyBorder="1" applyAlignment="1">
      <alignment vertical="center"/>
    </xf>
    <xf numFmtId="0" fontId="22" fillId="6" borderId="16" xfId="0" applyFont="1" applyFill="1" applyBorder="1" applyAlignment="1">
      <alignment horizontal="left" vertical="top"/>
    </xf>
    <xf numFmtId="0" fontId="0" fillId="5" borderId="16" xfId="0" applyFont="1" applyFill="1" applyBorder="1"/>
    <xf numFmtId="0" fontId="22" fillId="6" borderId="0" xfId="0" applyFont="1" applyFill="1" applyBorder="1" applyAlignment="1">
      <alignment horizontal="right" vertical="top"/>
    </xf>
    <xf numFmtId="0" fontId="22" fillId="6" borderId="16" xfId="0" applyFont="1" applyFill="1" applyBorder="1" applyAlignment="1">
      <alignment horizontal="right" vertical="top"/>
    </xf>
    <xf numFmtId="0" fontId="22" fillId="6" borderId="17" xfId="0" applyFont="1" applyFill="1" applyBorder="1" applyAlignment="1">
      <alignment horizontal="right" vertical="top"/>
    </xf>
    <xf numFmtId="0" fontId="22" fillId="6" borderId="17" xfId="0" applyFont="1" applyFill="1" applyBorder="1" applyAlignment="1">
      <alignment horizontal="left" vertical="top"/>
    </xf>
    <xf numFmtId="0" fontId="0" fillId="0" borderId="0" xfId="0" applyFill="1"/>
    <xf numFmtId="0" fontId="0" fillId="0" borderId="0" xfId="0" applyFont="1" applyFill="1"/>
    <xf numFmtId="0" fontId="0" fillId="0" borderId="0" xfId="0" applyFill="1" applyBorder="1"/>
    <xf numFmtId="0" fontId="15" fillId="5" borderId="0" xfId="2" applyFont="1" applyFill="1" applyBorder="1" applyAlignment="1" applyProtection="1"/>
    <xf numFmtId="0" fontId="14" fillId="5" borderId="0" xfId="2" applyFill="1" applyBorder="1" applyAlignment="1" applyProtection="1"/>
    <xf numFmtId="0" fontId="19" fillId="2" borderId="4" xfId="0" applyFont="1" applyFill="1" applyBorder="1" applyAlignment="1">
      <alignment horizontal="left" vertical="center" wrapText="1"/>
    </xf>
    <xf numFmtId="14" fontId="2" fillId="0" borderId="2" xfId="0" applyNumberFormat="1" applyFont="1" applyBorder="1" applyProtection="1">
      <protection locked="0"/>
    </xf>
    <xf numFmtId="14" fontId="2" fillId="0" borderId="1" xfId="0" applyNumberFormat="1" applyFont="1" applyBorder="1" applyProtection="1">
      <protection locked="0"/>
    </xf>
    <xf numFmtId="0" fontId="10" fillId="6" borderId="0" xfId="0" applyFont="1" applyFill="1" applyBorder="1" applyAlignment="1" applyProtection="1">
      <alignment horizontal="center" vertical="center"/>
    </xf>
    <xf numFmtId="0" fontId="29" fillId="6" borderId="2" xfId="0" applyFont="1" applyFill="1" applyBorder="1" applyAlignment="1" applyProtection="1">
      <alignment horizontal="center" vertical="center"/>
    </xf>
    <xf numFmtId="0" fontId="0" fillId="0" borderId="0" xfId="0" applyProtection="1"/>
    <xf numFmtId="0" fontId="22" fillId="6" borderId="0" xfId="0" applyFont="1" applyFill="1" applyBorder="1" applyAlignment="1" applyProtection="1">
      <alignment horizontal="center" vertical="center"/>
    </xf>
    <xf numFmtId="0" fontId="8" fillId="6" borderId="0" xfId="0" applyFont="1" applyFill="1" applyBorder="1" applyAlignment="1" applyProtection="1">
      <alignment horizontal="center" vertical="center"/>
    </xf>
    <xf numFmtId="9" fontId="8" fillId="6" borderId="0" xfId="1" applyFont="1" applyFill="1" applyBorder="1" applyAlignment="1" applyProtection="1">
      <alignment horizontal="center" vertical="center"/>
    </xf>
    <xf numFmtId="0" fontId="0" fillId="6" borderId="0" xfId="0" applyFill="1" applyProtection="1"/>
    <xf numFmtId="0" fontId="19" fillId="6" borderId="0" xfId="0" applyFont="1" applyFill="1" applyBorder="1" applyAlignment="1" applyProtection="1">
      <alignment horizontal="center" vertical="center" wrapText="1"/>
    </xf>
    <xf numFmtId="0" fontId="21" fillId="6" borderId="10" xfId="0" applyFont="1" applyFill="1" applyBorder="1" applyAlignment="1" applyProtection="1">
      <alignment horizontal="center" vertical="center" wrapText="1"/>
    </xf>
    <xf numFmtId="0" fontId="21" fillId="6" borderId="10" xfId="0" applyFont="1" applyFill="1" applyBorder="1" applyAlignment="1" applyProtection="1">
      <alignment horizontal="center" vertical="top" wrapText="1"/>
    </xf>
    <xf numFmtId="9" fontId="22" fillId="6" borderId="0" xfId="0" applyNumberFormat="1" applyFont="1" applyFill="1" applyBorder="1" applyAlignment="1" applyProtection="1">
      <alignment horizontal="center" vertical="center"/>
    </xf>
    <xf numFmtId="0" fontId="2" fillId="6" borderId="0" xfId="0" applyFont="1" applyFill="1" applyProtection="1"/>
    <xf numFmtId="0" fontId="0" fillId="5" borderId="0" xfId="0" applyFill="1" applyBorder="1" applyAlignment="1">
      <alignment horizontal="left" wrapText="1"/>
    </xf>
    <xf numFmtId="0" fontId="0" fillId="5" borderId="40" xfId="0" applyFill="1" applyBorder="1" applyAlignment="1">
      <alignment horizontal="left" wrapText="1"/>
    </xf>
    <xf numFmtId="0" fontId="13" fillId="6" borderId="17" xfId="0" applyFont="1" applyFill="1" applyBorder="1" applyAlignment="1">
      <alignment horizontal="left" vertical="center" wrapText="1"/>
    </xf>
    <xf numFmtId="0" fontId="8" fillId="4" borderId="4" xfId="0" applyFont="1" applyFill="1" applyBorder="1" applyAlignment="1" applyProtection="1">
      <alignment horizontal="center" vertical="center" wrapText="1"/>
    </xf>
    <xf numFmtId="9" fontId="8" fillId="4" borderId="4" xfId="1" applyFont="1" applyFill="1" applyBorder="1" applyAlignment="1" applyProtection="1">
      <alignment horizontal="center" vertical="center" wrapText="1"/>
    </xf>
    <xf numFmtId="0" fontId="4" fillId="4" borderId="9" xfId="0" applyFont="1" applyFill="1" applyBorder="1" applyAlignment="1" applyProtection="1">
      <alignment horizontal="center" vertical="center" wrapText="1"/>
      <protection locked="0"/>
    </xf>
    <xf numFmtId="0" fontId="5" fillId="2" borderId="4" xfId="0" applyFont="1" applyFill="1" applyBorder="1" applyAlignment="1">
      <alignment vertical="center"/>
    </xf>
    <xf numFmtId="0" fontId="5" fillId="2" borderId="4" xfId="0" applyFont="1" applyFill="1" applyBorder="1" applyAlignment="1">
      <alignment vertical="center" wrapText="1"/>
    </xf>
    <xf numFmtId="0" fontId="0" fillId="6" borderId="0" xfId="0" applyFill="1" applyBorder="1"/>
    <xf numFmtId="0" fontId="0" fillId="6" borderId="0" xfId="0" applyFill="1"/>
    <xf numFmtId="0" fontId="0" fillId="6" borderId="41" xfId="0" applyFill="1" applyBorder="1"/>
    <xf numFmtId="0" fontId="8" fillId="4" borderId="5" xfId="0" applyFont="1" applyFill="1" applyBorder="1" applyAlignment="1" applyProtection="1">
      <alignment horizontal="center" vertical="top"/>
      <protection locked="0"/>
    </xf>
    <xf numFmtId="0" fontId="0" fillId="6" borderId="0" xfId="0" applyFont="1" applyFill="1" applyBorder="1"/>
    <xf numFmtId="0" fontId="40" fillId="5" borderId="0" xfId="0" applyFont="1" applyFill="1" applyBorder="1" applyAlignment="1"/>
    <xf numFmtId="0" fontId="41" fillId="5" borderId="0" xfId="0" applyFont="1" applyFill="1" applyBorder="1"/>
    <xf numFmtId="0" fontId="42" fillId="5" borderId="0" xfId="0" applyFont="1" applyFill="1" applyBorder="1"/>
    <xf numFmtId="0" fontId="47" fillId="0" borderId="0" xfId="0" applyFont="1" applyFill="1" applyBorder="1"/>
    <xf numFmtId="0" fontId="41" fillId="5" borderId="0" xfId="0" applyFont="1" applyFill="1"/>
    <xf numFmtId="0" fontId="48" fillId="5" borderId="11" xfId="0" applyFont="1" applyFill="1" applyBorder="1"/>
    <xf numFmtId="0" fontId="41" fillId="6" borderId="16" xfId="0" applyFont="1" applyFill="1" applyBorder="1" applyAlignment="1"/>
    <xf numFmtId="0" fontId="41" fillId="6" borderId="16" xfId="0" applyFont="1" applyFill="1" applyBorder="1" applyAlignment="1">
      <alignment vertical="top" wrapText="1"/>
    </xf>
    <xf numFmtId="0" fontId="49" fillId="6" borderId="16" xfId="0" applyFont="1" applyFill="1" applyBorder="1" applyAlignment="1">
      <alignment vertical="center" wrapText="1"/>
    </xf>
    <xf numFmtId="0" fontId="41" fillId="5" borderId="16" xfId="0" applyFont="1" applyFill="1" applyBorder="1"/>
    <xf numFmtId="0" fontId="41" fillId="5" borderId="12" xfId="0" applyFont="1" applyFill="1" applyBorder="1"/>
    <xf numFmtId="0" fontId="41" fillId="0" borderId="0" xfId="0" applyFont="1" applyFill="1"/>
    <xf numFmtId="0" fontId="52" fillId="5" borderId="0" xfId="0" applyFont="1" applyFill="1" applyBorder="1"/>
    <xf numFmtId="0" fontId="51" fillId="5" borderId="0" xfId="0" applyFont="1" applyFill="1" applyBorder="1"/>
    <xf numFmtId="0" fontId="51" fillId="5" borderId="0" xfId="0" applyFont="1" applyFill="1"/>
    <xf numFmtId="0" fontId="51" fillId="0" borderId="0" xfId="0" applyFont="1" applyFill="1"/>
    <xf numFmtId="0" fontId="4" fillId="7" borderId="5" xfId="0" applyFont="1" applyFill="1" applyBorder="1" applyAlignment="1">
      <alignment horizontal="center" vertical="center"/>
    </xf>
    <xf numFmtId="0" fontId="8" fillId="7" borderId="5" xfId="0" applyFont="1" applyFill="1" applyBorder="1" applyAlignment="1">
      <alignment vertical="center"/>
    </xf>
    <xf numFmtId="0" fontId="8" fillId="7" borderId="6" xfId="0" applyFont="1" applyFill="1" applyBorder="1" applyAlignment="1">
      <alignment vertical="center"/>
    </xf>
    <xf numFmtId="0" fontId="4" fillId="7" borderId="8" xfId="0" applyFont="1" applyFill="1" applyBorder="1" applyAlignment="1">
      <alignment horizontal="center" vertical="center"/>
    </xf>
    <xf numFmtId="0" fontId="4" fillId="7" borderId="7" xfId="0" applyFont="1" applyFill="1" applyBorder="1" applyAlignment="1">
      <alignment horizontal="center" vertical="center"/>
    </xf>
    <xf numFmtId="0" fontId="4" fillId="7" borderId="4"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4" fillId="7" borderId="9" xfId="0" applyFont="1" applyFill="1" applyBorder="1" applyAlignment="1">
      <alignment vertical="center" wrapText="1"/>
    </xf>
    <xf numFmtId="0" fontId="4" fillId="7" borderId="10" xfId="0" applyFont="1" applyFill="1" applyBorder="1" applyAlignment="1">
      <alignment vertical="top" wrapText="1"/>
    </xf>
    <xf numFmtId="0" fontId="4" fillId="7" borderId="10" xfId="0" applyFont="1" applyFill="1" applyBorder="1" applyAlignment="1">
      <alignment horizontal="left" vertical="top" wrapText="1"/>
    </xf>
    <xf numFmtId="0" fontId="8" fillId="7" borderId="9" xfId="0" applyFont="1" applyFill="1" applyBorder="1" applyAlignment="1">
      <alignment horizontal="left" vertical="top" wrapText="1"/>
    </xf>
    <xf numFmtId="0" fontId="4" fillId="7" borderId="11" xfId="0" applyFont="1" applyFill="1" applyBorder="1" applyAlignment="1">
      <alignment horizontal="left" vertical="top" wrapText="1"/>
    </xf>
    <xf numFmtId="0" fontId="8" fillId="7" borderId="12" xfId="0" applyFont="1" applyFill="1" applyBorder="1" applyAlignment="1">
      <alignment horizontal="left" vertical="top" wrapText="1"/>
    </xf>
    <xf numFmtId="0" fontId="4" fillId="7" borderId="33" xfId="0" applyFont="1" applyFill="1" applyBorder="1" applyAlignment="1">
      <alignment horizontal="left" vertical="top" wrapText="1"/>
    </xf>
    <xf numFmtId="0" fontId="4" fillId="7" borderId="26" xfId="0" applyFont="1" applyFill="1" applyBorder="1" applyAlignment="1">
      <alignment horizontal="left" vertical="top" wrapText="1"/>
    </xf>
    <xf numFmtId="0" fontId="2" fillId="7" borderId="34" xfId="0" applyFont="1" applyFill="1" applyBorder="1" applyAlignment="1" applyProtection="1">
      <alignment horizontal="center" vertical="center"/>
      <protection locked="0"/>
    </xf>
    <xf numFmtId="0" fontId="8" fillId="7" borderId="27" xfId="0" applyFont="1" applyFill="1" applyBorder="1" applyAlignment="1" applyProtection="1">
      <alignment horizontal="center" vertical="center"/>
    </xf>
    <xf numFmtId="9" fontId="8" fillId="7" borderId="27" xfId="1" applyFont="1" applyFill="1" applyBorder="1" applyAlignment="1" applyProtection="1">
      <alignment horizontal="center" vertical="center"/>
    </xf>
    <xf numFmtId="0" fontId="8" fillId="7" borderId="26" xfId="0" applyFont="1" applyFill="1" applyBorder="1" applyAlignment="1" applyProtection="1">
      <alignment horizontal="center" vertical="center"/>
      <protection locked="0"/>
    </xf>
    <xf numFmtId="0" fontId="8" fillId="7" borderId="35" xfId="0" applyFont="1" applyFill="1" applyBorder="1" applyAlignment="1" applyProtection="1">
      <alignment horizontal="center" vertical="center"/>
    </xf>
    <xf numFmtId="0" fontId="8" fillId="7" borderId="36" xfId="0" applyFont="1" applyFill="1" applyBorder="1" applyAlignment="1" applyProtection="1">
      <alignment horizontal="center" vertical="center"/>
    </xf>
    <xf numFmtId="0" fontId="0" fillId="7" borderId="20" xfId="0" applyFill="1" applyBorder="1" applyProtection="1"/>
    <xf numFmtId="0" fontId="13" fillId="7" borderId="21" xfId="0" applyFont="1" applyFill="1" applyBorder="1" applyAlignment="1" applyProtection="1">
      <alignment horizontal="right" vertical="center"/>
    </xf>
    <xf numFmtId="9" fontId="13" fillId="7" borderId="0" xfId="0" applyNumberFormat="1" applyFont="1" applyFill="1" applyBorder="1" applyAlignment="1" applyProtection="1">
      <alignment horizontal="center" vertical="center"/>
    </xf>
    <xf numFmtId="0" fontId="0" fillId="7" borderId="24" xfId="0" applyFill="1" applyBorder="1" applyProtection="1"/>
    <xf numFmtId="9" fontId="13" fillId="7" borderId="0" xfId="1" applyFont="1" applyFill="1" applyBorder="1" applyAlignment="1" applyProtection="1">
      <alignment horizontal="center" vertical="center"/>
    </xf>
    <xf numFmtId="0" fontId="13" fillId="7" borderId="21" xfId="0" applyFont="1" applyFill="1" applyBorder="1" applyAlignment="1" applyProtection="1">
      <alignment horizontal="right" vertical="top"/>
    </xf>
    <xf numFmtId="0" fontId="13" fillId="7" borderId="21" xfId="0" applyFont="1" applyFill="1" applyBorder="1" applyAlignment="1" applyProtection="1"/>
    <xf numFmtId="0" fontId="13" fillId="7" borderId="0" xfId="0" applyFont="1" applyFill="1" applyBorder="1" applyAlignment="1" applyProtection="1"/>
    <xf numFmtId="0" fontId="32" fillId="7" borderId="21" xfId="0" applyFont="1" applyFill="1" applyBorder="1" applyAlignment="1" applyProtection="1">
      <alignment horizontal="right" vertical="center"/>
    </xf>
    <xf numFmtId="0" fontId="33" fillId="7" borderId="21" xfId="0" applyFont="1" applyFill="1" applyBorder="1" applyAlignment="1" applyProtection="1">
      <alignment horizontal="right" vertical="center"/>
    </xf>
    <xf numFmtId="0" fontId="33" fillId="7" borderId="21" xfId="0" applyFont="1" applyFill="1" applyBorder="1" applyAlignment="1" applyProtection="1">
      <alignment horizontal="right" vertical="top"/>
    </xf>
    <xf numFmtId="0" fontId="33" fillId="7" borderId="22" xfId="0" applyFont="1" applyFill="1" applyBorder="1" applyAlignment="1" applyProtection="1">
      <alignment horizontal="right" vertical="center"/>
    </xf>
    <xf numFmtId="0" fontId="20" fillId="2" borderId="4" xfId="0" applyFont="1" applyFill="1" applyBorder="1" applyAlignment="1">
      <alignment horizontal="left" vertical="center" wrapText="1"/>
    </xf>
    <xf numFmtId="0" fontId="0" fillId="6" borderId="29" xfId="0" applyFont="1" applyFill="1" applyBorder="1" applyAlignment="1">
      <alignment horizontal="left" vertical="center" wrapText="1"/>
    </xf>
    <xf numFmtId="0" fontId="0" fillId="6" borderId="29" xfId="0" applyFont="1" applyFill="1" applyBorder="1" applyAlignment="1">
      <alignment horizontal="left" vertical="top" wrapText="1"/>
    </xf>
    <xf numFmtId="0" fontId="39" fillId="5" borderId="0" xfId="0" applyFont="1" applyFill="1" applyAlignment="1">
      <alignment horizontal="center"/>
    </xf>
    <xf numFmtId="0" fontId="28" fillId="5" borderId="0" xfId="0" applyFont="1" applyFill="1" applyBorder="1" applyAlignment="1">
      <alignment horizontal="left" wrapText="1"/>
    </xf>
    <xf numFmtId="0" fontId="0" fillId="6" borderId="4" xfId="0" applyFont="1" applyFill="1" applyBorder="1" applyAlignment="1">
      <alignment horizontal="left" vertical="center" wrapText="1"/>
    </xf>
    <xf numFmtId="0" fontId="0" fillId="6" borderId="28" xfId="0" applyFont="1" applyFill="1" applyBorder="1" applyAlignment="1">
      <alignment horizontal="left" vertical="center" wrapText="1"/>
    </xf>
    <xf numFmtId="0" fontId="0" fillId="5" borderId="0" xfId="0" applyFill="1" applyBorder="1" applyAlignment="1">
      <alignment horizontal="left" wrapText="1"/>
    </xf>
    <xf numFmtId="0" fontId="0" fillId="5" borderId="41" xfId="0" applyFill="1" applyBorder="1" applyAlignment="1">
      <alignment horizontal="left" wrapText="1"/>
    </xf>
    <xf numFmtId="0" fontId="0" fillId="5" borderId="17" xfId="0" applyFill="1" applyBorder="1" applyAlignment="1">
      <alignment horizontal="left" wrapText="1"/>
    </xf>
    <xf numFmtId="0" fontId="0" fillId="5" borderId="14" xfId="0" applyFill="1" applyBorder="1" applyAlignment="1">
      <alignment horizontal="left" wrapText="1"/>
    </xf>
    <xf numFmtId="0" fontId="0" fillId="5" borderId="40" xfId="0" applyFill="1" applyBorder="1" applyAlignment="1">
      <alignment horizontal="left" wrapText="1"/>
    </xf>
    <xf numFmtId="0" fontId="13" fillId="7" borderId="4" xfId="0" applyFont="1" applyFill="1" applyBorder="1" applyAlignment="1">
      <alignment horizontal="left" vertical="center" wrapText="1"/>
    </xf>
    <xf numFmtId="0" fontId="0" fillId="5" borderId="0" xfId="0" applyFill="1" applyBorder="1" applyAlignment="1">
      <alignment horizontal="left" vertical="top" wrapText="1"/>
    </xf>
    <xf numFmtId="0" fontId="0" fillId="5" borderId="41" xfId="0" applyFill="1" applyBorder="1" applyAlignment="1">
      <alignment horizontal="left" vertical="top" wrapText="1"/>
    </xf>
    <xf numFmtId="0" fontId="0" fillId="5" borderId="17" xfId="0" applyFill="1" applyBorder="1" applyAlignment="1">
      <alignment horizontal="left" vertical="top" wrapText="1"/>
    </xf>
    <xf numFmtId="0" fontId="0" fillId="5" borderId="14" xfId="0" applyFill="1" applyBorder="1" applyAlignment="1">
      <alignment horizontal="left" vertical="top" wrapText="1"/>
    </xf>
    <xf numFmtId="0" fontId="13" fillId="5" borderId="11" xfId="0" applyFont="1" applyFill="1" applyBorder="1" applyAlignment="1">
      <alignment horizontal="left" vertical="center" wrapText="1"/>
    </xf>
    <xf numFmtId="0" fontId="13" fillId="5" borderId="16" xfId="0" applyFont="1" applyFill="1" applyBorder="1" applyAlignment="1">
      <alignment horizontal="left" vertical="center" wrapText="1"/>
    </xf>
    <xf numFmtId="0" fontId="13" fillId="5" borderId="40" xfId="0" applyFont="1" applyFill="1" applyBorder="1" applyAlignment="1">
      <alignment horizontal="left" vertical="center" wrapText="1"/>
    </xf>
    <xf numFmtId="0" fontId="13" fillId="5" borderId="0" xfId="0" applyFont="1" applyFill="1" applyBorder="1" applyAlignment="1">
      <alignment horizontal="left" vertical="center" wrapText="1"/>
    </xf>
    <xf numFmtId="0" fontId="13" fillId="5" borderId="13" xfId="0" applyFont="1" applyFill="1" applyBorder="1" applyAlignment="1">
      <alignment horizontal="left" vertical="center" wrapText="1"/>
    </xf>
    <xf numFmtId="0" fontId="13" fillId="5" borderId="17" xfId="0" applyFont="1" applyFill="1" applyBorder="1" applyAlignment="1">
      <alignment horizontal="left" vertical="center" wrapText="1"/>
    </xf>
    <xf numFmtId="0" fontId="13" fillId="7" borderId="10" xfId="0" applyFont="1" applyFill="1" applyBorder="1" applyAlignment="1">
      <alignment horizontal="left" vertical="center" wrapText="1"/>
    </xf>
    <xf numFmtId="0" fontId="13" fillId="7" borderId="15" xfId="0" applyFont="1" applyFill="1" applyBorder="1" applyAlignment="1">
      <alignment horizontal="left" vertical="center" wrapText="1"/>
    </xf>
    <xf numFmtId="0" fontId="13" fillId="7" borderId="9" xfId="0" applyFont="1" applyFill="1" applyBorder="1" applyAlignment="1">
      <alignment horizontal="left" vertical="center" wrapText="1"/>
    </xf>
    <xf numFmtId="0" fontId="40" fillId="5" borderId="40" xfId="0" applyFont="1" applyFill="1" applyBorder="1" applyAlignment="1">
      <alignment horizontal="left"/>
    </xf>
    <xf numFmtId="0" fontId="40" fillId="5" borderId="0" xfId="0" applyFont="1" applyFill="1" applyBorder="1" applyAlignment="1">
      <alignment horizontal="left"/>
    </xf>
    <xf numFmtId="0" fontId="40" fillId="5" borderId="41" xfId="0" applyFont="1" applyFill="1" applyBorder="1" applyAlignment="1">
      <alignment horizontal="left"/>
    </xf>
    <xf numFmtId="0" fontId="0" fillId="6" borderId="4" xfId="0" applyFont="1" applyFill="1" applyBorder="1" applyAlignment="1">
      <alignment horizontal="left" vertical="top" wrapText="1"/>
    </xf>
    <xf numFmtId="0" fontId="0" fillId="5" borderId="13" xfId="0" applyFill="1" applyBorder="1" applyAlignment="1">
      <alignment horizontal="left" vertical="top"/>
    </xf>
    <xf numFmtId="0" fontId="0" fillId="5" borderId="17" xfId="0" applyFill="1" applyBorder="1" applyAlignment="1">
      <alignment horizontal="left" vertical="top"/>
    </xf>
    <xf numFmtId="0" fontId="0" fillId="5" borderId="14" xfId="0" applyFill="1" applyBorder="1" applyAlignment="1">
      <alignment horizontal="left" vertical="top"/>
    </xf>
    <xf numFmtId="0" fontId="13" fillId="5" borderId="11" xfId="0" applyFont="1" applyFill="1" applyBorder="1" applyAlignment="1">
      <alignment horizontal="left" vertical="top" wrapText="1"/>
    </xf>
    <xf numFmtId="0" fontId="13" fillId="5" borderId="16" xfId="0" applyFont="1" applyFill="1" applyBorder="1" applyAlignment="1">
      <alignment horizontal="left" vertical="top" wrapText="1"/>
    </xf>
    <xf numFmtId="0" fontId="13" fillId="5" borderId="40" xfId="0" applyFont="1" applyFill="1" applyBorder="1" applyAlignment="1">
      <alignment horizontal="left" vertical="top" wrapText="1"/>
    </xf>
    <xf numFmtId="0" fontId="13" fillId="5" borderId="0" xfId="0" applyFont="1" applyFill="1" applyBorder="1" applyAlignment="1">
      <alignment horizontal="left" vertical="top" wrapText="1"/>
    </xf>
    <xf numFmtId="0" fontId="13" fillId="5" borderId="13" xfId="0" applyFont="1" applyFill="1" applyBorder="1" applyAlignment="1">
      <alignment horizontal="left" vertical="top" wrapText="1"/>
    </xf>
    <xf numFmtId="0" fontId="13" fillId="5" borderId="17" xfId="0" applyFont="1" applyFill="1" applyBorder="1" applyAlignment="1">
      <alignment horizontal="left" vertical="top" wrapText="1"/>
    </xf>
    <xf numFmtId="0" fontId="14" fillId="5" borderId="0" xfId="2" applyFill="1" applyBorder="1" applyAlignment="1" applyProtection="1">
      <alignment horizontal="center"/>
    </xf>
    <xf numFmtId="0" fontId="18" fillId="5" borderId="16" xfId="0" applyFont="1" applyFill="1" applyBorder="1" applyAlignment="1">
      <alignment horizontal="left" vertical="top" wrapText="1"/>
    </xf>
    <xf numFmtId="0" fontId="18" fillId="5" borderId="12" xfId="0" applyFont="1" applyFill="1" applyBorder="1" applyAlignment="1">
      <alignment horizontal="left" vertical="top" wrapText="1"/>
    </xf>
    <xf numFmtId="0" fontId="18" fillId="5" borderId="0" xfId="0" applyFont="1" applyFill="1" applyBorder="1" applyAlignment="1">
      <alignment horizontal="left" vertical="top" wrapText="1"/>
    </xf>
    <xf numFmtId="0" fontId="18" fillId="5" borderId="41" xfId="0" applyFont="1" applyFill="1" applyBorder="1" applyAlignment="1">
      <alignment horizontal="left" vertical="top" wrapText="1"/>
    </xf>
    <xf numFmtId="0" fontId="0" fillId="5" borderId="40" xfId="0" applyFont="1" applyFill="1" applyBorder="1" applyAlignment="1">
      <alignment horizontal="left" wrapText="1"/>
    </xf>
    <xf numFmtId="0" fontId="0" fillId="5" borderId="0" xfId="0" applyFont="1" applyFill="1" applyBorder="1" applyAlignment="1">
      <alignment horizontal="left" wrapText="1"/>
    </xf>
    <xf numFmtId="0" fontId="0" fillId="5" borderId="41" xfId="0" applyFont="1" applyFill="1" applyBorder="1" applyAlignment="1">
      <alignment horizontal="left" wrapText="1"/>
    </xf>
    <xf numFmtId="0" fontId="0" fillId="6" borderId="42" xfId="0" applyFont="1" applyFill="1" applyBorder="1" applyAlignment="1">
      <alignment horizontal="left" vertical="top" wrapText="1"/>
    </xf>
    <xf numFmtId="0" fontId="0" fillId="6" borderId="40" xfId="0" applyFont="1" applyFill="1" applyBorder="1" applyAlignment="1">
      <alignment horizontal="left" vertical="top" wrapText="1"/>
    </xf>
    <xf numFmtId="0" fontId="0" fillId="6" borderId="41" xfId="0" applyFont="1" applyFill="1" applyBorder="1" applyAlignment="1">
      <alignment horizontal="left" vertical="top" wrapText="1"/>
    </xf>
    <xf numFmtId="0" fontId="0" fillId="6" borderId="13" xfId="0" applyFont="1" applyFill="1" applyBorder="1" applyAlignment="1">
      <alignment horizontal="left" vertical="top" wrapText="1"/>
    </xf>
    <xf numFmtId="0" fontId="0" fillId="6" borderId="14" xfId="0" applyFont="1" applyFill="1" applyBorder="1" applyAlignment="1">
      <alignment horizontal="left" vertical="top" wrapText="1"/>
    </xf>
    <xf numFmtId="0" fontId="0" fillId="6" borderId="0" xfId="0" applyFont="1" applyFill="1" applyBorder="1" applyAlignment="1">
      <alignment horizontal="left" vertical="top" wrapText="1"/>
    </xf>
    <xf numFmtId="0" fontId="0" fillId="6" borderId="17" xfId="0" applyFont="1" applyFill="1" applyBorder="1" applyAlignment="1">
      <alignment horizontal="left" vertical="top" wrapText="1"/>
    </xf>
    <xf numFmtId="0" fontId="4" fillId="7" borderId="10"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4" fillId="7" borderId="33" xfId="0" applyFont="1" applyFill="1" applyBorder="1" applyAlignment="1">
      <alignment horizontal="left" vertical="top" wrapText="1"/>
    </xf>
    <xf numFmtId="0" fontId="4" fillId="7" borderId="26" xfId="0" applyFont="1" applyFill="1" applyBorder="1" applyAlignment="1">
      <alignment horizontal="left" vertical="top" wrapText="1"/>
    </xf>
    <xf numFmtId="0" fontId="4" fillId="0" borderId="37" xfId="0" applyFont="1" applyFill="1" applyBorder="1" applyAlignment="1">
      <alignment horizontal="left" vertical="top" wrapText="1"/>
    </xf>
    <xf numFmtId="0" fontId="4" fillId="0" borderId="39" xfId="0" applyFont="1" applyFill="1" applyBorder="1" applyAlignment="1">
      <alignment horizontal="left" vertical="top" wrapText="1"/>
    </xf>
    <xf numFmtId="0" fontId="4" fillId="0" borderId="38" xfId="0" applyFont="1" applyFill="1" applyBorder="1" applyAlignment="1">
      <alignment horizontal="left" vertical="top" wrapText="1"/>
    </xf>
    <xf numFmtId="0" fontId="4" fillId="0" borderId="10"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3" fillId="0" borderId="0" xfId="0" applyFont="1" applyAlignment="1">
      <alignment horizontal="center" vertical="center"/>
    </xf>
    <xf numFmtId="0" fontId="3" fillId="0" borderId="2" xfId="0" applyFont="1" applyFill="1" applyBorder="1" applyAlignment="1" applyProtection="1">
      <alignment horizontal="center"/>
      <protection locked="0"/>
    </xf>
    <xf numFmtId="0" fontId="3" fillId="0" borderId="1" xfId="0" applyFont="1" applyFill="1" applyBorder="1" applyAlignment="1" applyProtection="1">
      <alignment horizontal="center"/>
      <protection locked="0"/>
    </xf>
    <xf numFmtId="0" fontId="2" fillId="0" borderId="0" xfId="0" applyFont="1" applyAlignment="1">
      <alignment horizontal="center"/>
    </xf>
    <xf numFmtId="0" fontId="8" fillId="7" borderId="10" xfId="0" applyFont="1" applyFill="1" applyBorder="1" applyAlignment="1">
      <alignment horizontal="center" vertical="center" wrapText="1"/>
    </xf>
    <xf numFmtId="0" fontId="8" fillId="7" borderId="8"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6" fillId="7" borderId="5" xfId="0" applyFont="1" applyFill="1" applyBorder="1" applyAlignment="1">
      <alignment horizontal="center" vertical="center"/>
    </xf>
    <xf numFmtId="0" fontId="3" fillId="7" borderId="3" xfId="0" applyFont="1" applyFill="1" applyBorder="1" applyAlignment="1">
      <alignment horizontal="left" wrapText="1"/>
    </xf>
    <xf numFmtId="0" fontId="3" fillId="7" borderId="1" xfId="0" applyFont="1" applyFill="1" applyBorder="1" applyAlignment="1">
      <alignment horizontal="left" wrapText="1"/>
    </xf>
    <xf numFmtId="0" fontId="3" fillId="7" borderId="3" xfId="0" applyFont="1" applyFill="1" applyBorder="1" applyAlignment="1">
      <alignment horizontal="center"/>
    </xf>
    <xf numFmtId="0" fontId="3" fillId="7" borderId="2" xfId="0" applyFont="1" applyFill="1" applyBorder="1" applyAlignment="1">
      <alignment horizontal="center"/>
    </xf>
    <xf numFmtId="0" fontId="3" fillId="7" borderId="1" xfId="0" applyFont="1" applyFill="1" applyBorder="1" applyAlignment="1">
      <alignment horizontal="center"/>
    </xf>
    <xf numFmtId="0" fontId="36" fillId="6" borderId="0" xfId="0" applyFont="1" applyFill="1" applyAlignment="1" applyProtection="1">
      <alignment horizontal="left" wrapText="1"/>
    </xf>
    <xf numFmtId="0" fontId="22" fillId="0" borderId="9" xfId="0" applyFont="1" applyFill="1" applyBorder="1" applyAlignment="1" applyProtection="1">
      <alignment horizontal="left" vertical="center" wrapText="1"/>
    </xf>
    <xf numFmtId="0" fontId="22" fillId="0" borderId="4" xfId="0" applyFont="1" applyFill="1" applyBorder="1" applyAlignment="1" applyProtection="1">
      <alignment horizontal="left" vertical="center" wrapText="1"/>
    </xf>
    <xf numFmtId="0" fontId="22" fillId="0" borderId="4" xfId="0" applyFont="1" applyFill="1" applyBorder="1" applyAlignment="1" applyProtection="1">
      <alignment horizontal="center" vertical="center"/>
    </xf>
    <xf numFmtId="9" fontId="22" fillId="0" borderId="4" xfId="0" applyNumberFormat="1" applyFont="1" applyFill="1" applyBorder="1" applyAlignment="1" applyProtection="1">
      <alignment horizontal="center" vertical="center"/>
    </xf>
    <xf numFmtId="0" fontId="21" fillId="7" borderId="9" xfId="0" applyFont="1" applyFill="1" applyBorder="1" applyAlignment="1" applyProtection="1">
      <alignment horizontal="left" vertical="center" wrapText="1"/>
    </xf>
    <xf numFmtId="0" fontId="21" fillId="7" borderId="4" xfId="0" applyFont="1" applyFill="1" applyBorder="1" applyAlignment="1" applyProtection="1">
      <alignment horizontal="left" vertical="center" wrapText="1"/>
    </xf>
    <xf numFmtId="0" fontId="22" fillId="7" borderId="10" xfId="0" applyFont="1" applyFill="1" applyBorder="1" applyAlignment="1" applyProtection="1">
      <alignment horizontal="center" vertical="center"/>
    </xf>
    <xf numFmtId="0" fontId="22" fillId="7" borderId="15" xfId="0" applyFont="1" applyFill="1" applyBorder="1" applyAlignment="1" applyProtection="1">
      <alignment horizontal="center" vertical="center"/>
    </xf>
    <xf numFmtId="0" fontId="22" fillId="7" borderId="9" xfId="0" applyFont="1" applyFill="1" applyBorder="1" applyAlignment="1" applyProtection="1">
      <alignment horizontal="center" vertical="center"/>
    </xf>
    <xf numFmtId="9" fontId="22" fillId="7" borderId="10" xfId="0" applyNumberFormat="1" applyFont="1" applyFill="1" applyBorder="1" applyAlignment="1" applyProtection="1">
      <alignment horizontal="center" vertical="center"/>
    </xf>
    <xf numFmtId="9" fontId="22" fillId="7" borderId="15" xfId="0" applyNumberFormat="1" applyFont="1" applyFill="1" applyBorder="1" applyAlignment="1" applyProtection="1">
      <alignment horizontal="center" vertical="center"/>
    </xf>
    <xf numFmtId="9" fontId="22" fillId="7" borderId="9" xfId="0" applyNumberFormat="1" applyFont="1" applyFill="1" applyBorder="1" applyAlignment="1" applyProtection="1">
      <alignment horizontal="center" vertical="center"/>
    </xf>
    <xf numFmtId="9" fontId="22" fillId="7" borderId="4" xfId="0" applyNumberFormat="1" applyFont="1" applyFill="1" applyBorder="1" applyAlignment="1" applyProtection="1">
      <alignment horizontal="center" vertical="center"/>
    </xf>
    <xf numFmtId="0" fontId="22" fillId="7" borderId="4" xfId="0" applyFont="1" applyFill="1" applyBorder="1" applyAlignment="1" applyProtection="1">
      <alignment horizontal="center" vertical="center"/>
    </xf>
    <xf numFmtId="0" fontId="22" fillId="0" borderId="15" xfId="0" applyFont="1" applyFill="1" applyBorder="1" applyAlignment="1" applyProtection="1">
      <alignment horizontal="left" vertical="top" wrapText="1"/>
    </xf>
    <xf numFmtId="0" fontId="22" fillId="0" borderId="9" xfId="0" applyFont="1" applyFill="1" applyBorder="1" applyAlignment="1" applyProtection="1">
      <alignment horizontal="left" vertical="top" wrapText="1"/>
    </xf>
    <xf numFmtId="0" fontId="22" fillId="0" borderId="10" xfId="0" applyFont="1" applyFill="1" applyBorder="1" applyAlignment="1" applyProtection="1">
      <alignment horizontal="center" vertical="center"/>
    </xf>
    <xf numFmtId="0" fontId="22" fillId="0" borderId="15" xfId="0" applyFont="1" applyFill="1" applyBorder="1" applyAlignment="1" applyProtection="1">
      <alignment horizontal="center" vertical="center"/>
    </xf>
    <xf numFmtId="0" fontId="22" fillId="0" borderId="9" xfId="0" applyFont="1" applyFill="1" applyBorder="1" applyAlignment="1" applyProtection="1">
      <alignment horizontal="center" vertical="center"/>
    </xf>
    <xf numFmtId="9" fontId="22" fillId="0" borderId="10" xfId="0" applyNumberFormat="1" applyFont="1" applyFill="1" applyBorder="1" applyAlignment="1" applyProtection="1">
      <alignment horizontal="center" vertical="center"/>
    </xf>
    <xf numFmtId="9" fontId="22" fillId="0" borderId="15" xfId="0" applyNumberFormat="1" applyFont="1" applyFill="1" applyBorder="1" applyAlignment="1" applyProtection="1">
      <alignment horizontal="center" vertical="center"/>
    </xf>
    <xf numFmtId="9" fontId="22" fillId="0" borderId="9" xfId="0" applyNumberFormat="1" applyFont="1" applyFill="1" applyBorder="1" applyAlignment="1" applyProtection="1">
      <alignment horizontal="center" vertical="center"/>
    </xf>
    <xf numFmtId="9" fontId="22" fillId="0" borderId="11" xfId="0" applyNumberFormat="1" applyFont="1" applyFill="1" applyBorder="1" applyAlignment="1" applyProtection="1">
      <alignment horizontal="center" vertical="center"/>
    </xf>
    <xf numFmtId="9" fontId="22" fillId="0" borderId="16" xfId="0" applyNumberFormat="1" applyFont="1" applyFill="1" applyBorder="1" applyAlignment="1" applyProtection="1">
      <alignment horizontal="center" vertical="center"/>
    </xf>
    <xf numFmtId="9" fontId="22" fillId="0" borderId="12" xfId="0" applyNumberFormat="1" applyFont="1" applyFill="1" applyBorder="1" applyAlignment="1" applyProtection="1">
      <alignment horizontal="center" vertical="center"/>
    </xf>
    <xf numFmtId="9" fontId="22" fillId="0" borderId="40" xfId="0" applyNumberFormat="1" applyFont="1" applyFill="1" applyBorder="1" applyAlignment="1" applyProtection="1">
      <alignment horizontal="center" vertical="center"/>
    </xf>
    <xf numFmtId="9" fontId="22" fillId="0" borderId="0" xfId="0" applyNumberFormat="1" applyFont="1" applyFill="1" applyBorder="1" applyAlignment="1" applyProtection="1">
      <alignment horizontal="center" vertical="center"/>
    </xf>
    <xf numFmtId="9" fontId="22" fillId="0" borderId="41" xfId="0" applyNumberFormat="1" applyFont="1" applyFill="1" applyBorder="1" applyAlignment="1" applyProtection="1">
      <alignment horizontal="center" vertical="center"/>
    </xf>
    <xf numFmtId="9" fontId="22" fillId="0" borderId="13" xfId="0" applyNumberFormat="1" applyFont="1" applyFill="1" applyBorder="1" applyAlignment="1" applyProtection="1">
      <alignment horizontal="center" vertical="center"/>
    </xf>
    <xf numFmtId="9" fontId="22" fillId="0" borderId="17" xfId="0" applyNumberFormat="1" applyFont="1" applyFill="1" applyBorder="1" applyAlignment="1" applyProtection="1">
      <alignment horizontal="center" vertical="center"/>
    </xf>
    <xf numFmtId="9" fontId="22" fillId="0" borderId="14" xfId="0" applyNumberFormat="1" applyFont="1" applyFill="1" applyBorder="1" applyAlignment="1" applyProtection="1">
      <alignment horizontal="center" vertical="center"/>
    </xf>
    <xf numFmtId="0" fontId="13" fillId="7" borderId="0" xfId="0" applyFont="1" applyFill="1" applyBorder="1" applyAlignment="1" applyProtection="1">
      <alignment horizontal="left" vertical="center"/>
    </xf>
    <xf numFmtId="0" fontId="0" fillId="7" borderId="0" xfId="0" applyFont="1" applyFill="1" applyBorder="1" applyAlignment="1" applyProtection="1">
      <alignment horizontal="left" vertical="top" wrapText="1"/>
    </xf>
    <xf numFmtId="0" fontId="0" fillId="7" borderId="24" xfId="0" applyFont="1" applyFill="1" applyBorder="1" applyAlignment="1" applyProtection="1">
      <alignment horizontal="left" vertical="top" wrapText="1"/>
    </xf>
    <xf numFmtId="0" fontId="46" fillId="7" borderId="3" xfId="0" applyFont="1" applyFill="1" applyBorder="1" applyAlignment="1" applyProtection="1">
      <alignment horizontal="center"/>
    </xf>
    <xf numFmtId="0" fontId="46" fillId="7" borderId="2" xfId="0" applyFont="1" applyFill="1" applyBorder="1" applyAlignment="1" applyProtection="1">
      <alignment horizontal="center"/>
    </xf>
    <xf numFmtId="0" fontId="46" fillId="7" borderId="1" xfId="0" applyFont="1" applyFill="1" applyBorder="1" applyAlignment="1" applyProtection="1">
      <alignment horizontal="center"/>
    </xf>
    <xf numFmtId="14" fontId="25" fillId="0" borderId="3" xfId="0" applyNumberFormat="1" applyFont="1" applyBorder="1" applyAlignment="1" applyProtection="1">
      <alignment horizontal="center"/>
    </xf>
    <xf numFmtId="0" fontId="25" fillId="0" borderId="2" xfId="0" applyFont="1" applyBorder="1" applyAlignment="1" applyProtection="1">
      <alignment horizontal="center"/>
    </xf>
    <xf numFmtId="14" fontId="25" fillId="6" borderId="2" xfId="0" applyNumberFormat="1" applyFont="1" applyFill="1" applyBorder="1" applyAlignment="1" applyProtection="1">
      <alignment horizontal="center" vertical="center"/>
    </xf>
    <xf numFmtId="0" fontId="25" fillId="6" borderId="2" xfId="0" applyFont="1" applyFill="1" applyBorder="1" applyAlignment="1" applyProtection="1">
      <alignment horizontal="center" vertical="center"/>
    </xf>
    <xf numFmtId="0" fontId="25" fillId="6" borderId="1" xfId="0" applyFont="1" applyFill="1" applyBorder="1" applyAlignment="1" applyProtection="1">
      <alignment horizontal="center" vertical="center"/>
    </xf>
    <xf numFmtId="0" fontId="44" fillId="6" borderId="0" xfId="0" applyFont="1" applyFill="1" applyAlignment="1" applyProtection="1">
      <alignment horizontal="center"/>
    </xf>
    <xf numFmtId="0" fontId="45" fillId="6" borderId="0" xfId="0" applyFont="1" applyFill="1" applyBorder="1" applyAlignment="1" applyProtection="1">
      <alignment horizontal="center" vertical="center"/>
    </xf>
    <xf numFmtId="0" fontId="0" fillId="7" borderId="0" xfId="0" applyFont="1" applyFill="1" applyBorder="1" applyAlignment="1" applyProtection="1">
      <alignment horizontal="left" vertical="top"/>
    </xf>
    <xf numFmtId="0" fontId="0" fillId="7" borderId="24" xfId="0" applyFont="1" applyFill="1" applyBorder="1" applyAlignment="1" applyProtection="1">
      <alignment horizontal="left" vertical="top"/>
    </xf>
    <xf numFmtId="0" fontId="13" fillId="7" borderId="18" xfId="0" applyFont="1" applyFill="1" applyBorder="1" applyAlignment="1" applyProtection="1">
      <alignment horizontal="left" vertical="center"/>
    </xf>
    <xf numFmtId="0" fontId="13" fillId="7" borderId="19" xfId="0" applyFont="1" applyFill="1" applyBorder="1" applyAlignment="1" applyProtection="1">
      <alignment horizontal="left" vertical="center"/>
    </xf>
    <xf numFmtId="0" fontId="13" fillId="7" borderId="0" xfId="0" applyFont="1" applyFill="1" applyBorder="1" applyAlignment="1" applyProtection="1">
      <alignment horizontal="left" vertical="center" wrapText="1"/>
    </xf>
    <xf numFmtId="0" fontId="13" fillId="7" borderId="0" xfId="0" applyFont="1" applyFill="1" applyBorder="1" applyAlignment="1" applyProtection="1">
      <alignment horizontal="left" vertical="top" wrapText="1"/>
    </xf>
    <xf numFmtId="0" fontId="22" fillId="0" borderId="15" xfId="0" applyFont="1" applyFill="1" applyBorder="1" applyAlignment="1" applyProtection="1">
      <alignment horizontal="left" vertical="center" wrapText="1"/>
    </xf>
    <xf numFmtId="0" fontId="19" fillId="7" borderId="4" xfId="0" applyFont="1" applyFill="1" applyBorder="1" applyAlignment="1" applyProtection="1">
      <alignment horizontal="center" vertical="center" wrapText="1"/>
    </xf>
    <xf numFmtId="0" fontId="21" fillId="7" borderId="10" xfId="0" applyFont="1" applyFill="1" applyBorder="1" applyAlignment="1" applyProtection="1">
      <alignment horizontal="left" vertical="center"/>
    </xf>
    <xf numFmtId="0" fontId="21" fillId="7" borderId="15" xfId="0" applyFont="1" applyFill="1" applyBorder="1" applyAlignment="1" applyProtection="1">
      <alignment horizontal="left" vertical="center"/>
    </xf>
    <xf numFmtId="0" fontId="21" fillId="7" borderId="9" xfId="0" applyFont="1" applyFill="1" applyBorder="1" applyAlignment="1" applyProtection="1">
      <alignment horizontal="left" vertical="center"/>
    </xf>
    <xf numFmtId="0" fontId="21" fillId="0" borderId="4" xfId="0" applyFont="1" applyFill="1" applyBorder="1" applyAlignment="1" applyProtection="1">
      <alignment horizontal="center" vertical="center"/>
    </xf>
    <xf numFmtId="0" fontId="31" fillId="7" borderId="23" xfId="0" applyFont="1" applyFill="1" applyBorder="1" applyAlignment="1">
      <alignment horizontal="left" vertical="center" wrapText="1"/>
    </xf>
    <xf numFmtId="0" fontId="31" fillId="7" borderId="25" xfId="0" applyFont="1" applyFill="1" applyBorder="1" applyAlignment="1">
      <alignment horizontal="left" vertical="center" wrapText="1"/>
    </xf>
    <xf numFmtId="0" fontId="31" fillId="7" borderId="0" xfId="0" applyFont="1" applyFill="1" applyBorder="1" applyAlignment="1">
      <alignment horizontal="left" vertical="center" wrapText="1"/>
    </xf>
    <xf numFmtId="0" fontId="31" fillId="7" borderId="24" xfId="0" applyFont="1" applyFill="1" applyBorder="1" applyAlignment="1">
      <alignment horizontal="left" vertical="center" wrapText="1"/>
    </xf>
    <xf numFmtId="0" fontId="31" fillId="7" borderId="0" xfId="0" applyFont="1" applyFill="1" applyBorder="1" applyAlignment="1">
      <alignment horizontal="left" vertical="top" wrapText="1"/>
    </xf>
    <xf numFmtId="0" fontId="31" fillId="7" borderId="24" xfId="0" applyFont="1" applyFill="1" applyBorder="1" applyAlignment="1">
      <alignment horizontal="left" vertical="top" wrapText="1"/>
    </xf>
    <xf numFmtId="0" fontId="22" fillId="6" borderId="9" xfId="0" applyFont="1" applyFill="1" applyBorder="1" applyAlignment="1" applyProtection="1">
      <alignment horizontal="left" vertical="center" wrapText="1"/>
    </xf>
    <xf numFmtId="0" fontId="22" fillId="6" borderId="4" xfId="0" applyFont="1" applyFill="1" applyBorder="1" applyAlignment="1" applyProtection="1">
      <alignment horizontal="left" vertical="center" wrapText="1"/>
    </xf>
  </cellXfs>
  <cellStyles count="3">
    <cellStyle name="Hyperlink" xfId="2" builtinId="8"/>
    <cellStyle name="Normal" xfId="0" builtinId="0"/>
    <cellStyle name="Percent" xfId="1" builtinId="5"/>
  </cellStyles>
  <dxfs count="1">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2D6BA"/>
      <color rgb="FFAF1E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BE64"/>
  <sheetViews>
    <sheetView tabSelected="1" view="pageBreakPreview" zoomScaleNormal="90" zoomScaleSheetLayoutView="100" workbookViewId="0">
      <selection activeCell="T13" sqref="T13"/>
    </sheetView>
  </sheetViews>
  <sheetFormatPr defaultRowHeight="14.4" x14ac:dyDescent="0.3"/>
  <cols>
    <col min="1" max="1" width="4.44140625" customWidth="1"/>
    <col min="5" max="5" width="5.88671875" customWidth="1"/>
    <col min="7" max="7" width="9.109375" customWidth="1"/>
    <col min="9" max="9" width="10.44140625" customWidth="1"/>
    <col min="21" max="21" width="3.109375" customWidth="1"/>
    <col min="22" max="57" width="9.109375" style="83"/>
  </cols>
  <sheetData>
    <row r="1" spans="1:57" s="38" customFormat="1" ht="28.8" x14ac:dyDescent="0.55000000000000004">
      <c r="A1" s="168" t="s">
        <v>133</v>
      </c>
      <c r="B1" s="168"/>
      <c r="C1" s="168"/>
      <c r="D1" s="168"/>
      <c r="E1" s="168"/>
      <c r="F1" s="168"/>
      <c r="G1" s="168"/>
      <c r="H1" s="168"/>
      <c r="I1" s="168"/>
      <c r="J1" s="168"/>
      <c r="K1" s="168"/>
      <c r="L1" s="168"/>
      <c r="M1" s="168"/>
      <c r="N1" s="168"/>
      <c r="O1" s="168"/>
      <c r="P1" s="168"/>
      <c r="Q1" s="168"/>
      <c r="R1" s="168"/>
      <c r="S1" s="168"/>
      <c r="T1" s="168"/>
      <c r="U1" s="168"/>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row>
    <row r="2" spans="1:57" s="38" customFormat="1" ht="15" customHeight="1" x14ac:dyDescent="0.3">
      <c r="B2" s="169" t="s">
        <v>51</v>
      </c>
      <c r="C2" s="169"/>
      <c r="D2" s="169"/>
      <c r="E2" s="169"/>
      <c r="F2" s="169"/>
      <c r="G2" s="169"/>
      <c r="H2" s="169"/>
      <c r="I2" s="169"/>
      <c r="J2" s="169"/>
      <c r="K2" s="169"/>
      <c r="L2" s="169"/>
      <c r="M2" s="169"/>
      <c r="N2" s="169"/>
      <c r="O2" s="169"/>
      <c r="P2" s="169"/>
      <c r="Q2" s="169"/>
      <c r="R2" s="169"/>
      <c r="S2" s="169"/>
      <c r="T2" s="169"/>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row>
    <row r="3" spans="1:57" s="38" customFormat="1" x14ac:dyDescent="0.3">
      <c r="B3" s="169"/>
      <c r="C3" s="169"/>
      <c r="D3" s="169"/>
      <c r="E3" s="169"/>
      <c r="F3" s="169"/>
      <c r="G3" s="169"/>
      <c r="H3" s="169"/>
      <c r="I3" s="169"/>
      <c r="J3" s="169"/>
      <c r="K3" s="169"/>
      <c r="L3" s="169"/>
      <c r="M3" s="169"/>
      <c r="N3" s="169"/>
      <c r="O3" s="169"/>
      <c r="P3" s="169"/>
      <c r="Q3" s="169"/>
      <c r="R3" s="169"/>
      <c r="S3" s="169"/>
      <c r="T3" s="169"/>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row>
    <row r="4" spans="1:57" s="38" customFormat="1" ht="18" customHeight="1" x14ac:dyDescent="0.3">
      <c r="B4" s="169"/>
      <c r="C4" s="169"/>
      <c r="D4" s="169"/>
      <c r="E4" s="169"/>
      <c r="F4" s="169"/>
      <c r="G4" s="169"/>
      <c r="H4" s="169"/>
      <c r="I4" s="169"/>
      <c r="J4" s="169"/>
      <c r="K4" s="169"/>
      <c r="L4" s="169"/>
      <c r="M4" s="169"/>
      <c r="N4" s="169"/>
      <c r="O4" s="169"/>
      <c r="P4" s="169"/>
      <c r="Q4" s="169"/>
      <c r="R4" s="169"/>
      <c r="S4" s="169"/>
      <c r="T4" s="169"/>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row>
    <row r="5" spans="1:57" s="38" customFormat="1" ht="6.75" customHeight="1" x14ac:dyDescent="0.3">
      <c r="B5" s="39"/>
      <c r="C5" s="39"/>
      <c r="D5" s="39"/>
      <c r="E5" s="39"/>
      <c r="F5" s="39"/>
      <c r="G5" s="39"/>
      <c r="H5" s="39"/>
      <c r="I5" s="39"/>
      <c r="J5" s="39"/>
      <c r="K5" s="39"/>
      <c r="L5" s="39"/>
      <c r="M5" s="39"/>
      <c r="N5" s="39"/>
      <c r="O5" s="39"/>
      <c r="P5" s="39"/>
      <c r="Q5" s="39"/>
      <c r="R5" s="39"/>
      <c r="S5" s="39"/>
      <c r="T5" s="39"/>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row>
    <row r="6" spans="1:57" s="38" customFormat="1" ht="18" x14ac:dyDescent="0.35">
      <c r="A6" s="39"/>
      <c r="B6" s="119" t="s">
        <v>52</v>
      </c>
      <c r="C6" s="39"/>
      <c r="D6" s="39"/>
      <c r="E6" s="39"/>
      <c r="F6" s="39"/>
      <c r="G6" s="39"/>
      <c r="H6" s="39"/>
      <c r="I6" s="39"/>
      <c r="J6" s="39"/>
      <c r="K6" s="39"/>
      <c r="L6" s="39"/>
      <c r="M6" s="39"/>
      <c r="N6" s="39"/>
      <c r="O6" s="39"/>
      <c r="P6" s="39"/>
      <c r="Q6" s="39"/>
      <c r="R6" s="39"/>
      <c r="S6" s="39"/>
      <c r="T6" s="39"/>
      <c r="U6" s="39"/>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row>
    <row r="7" spans="1:57" s="53" customFormat="1" x14ac:dyDescent="0.3">
      <c r="A7" s="52"/>
      <c r="B7" s="49" t="s">
        <v>86</v>
      </c>
      <c r="C7" s="52"/>
      <c r="D7" s="52"/>
      <c r="E7" s="52"/>
      <c r="F7" s="52"/>
      <c r="G7" s="52"/>
      <c r="H7" s="52"/>
      <c r="I7" s="52"/>
      <c r="J7" s="52"/>
      <c r="K7" s="52"/>
      <c r="L7" s="52"/>
      <c r="M7" s="52"/>
      <c r="N7" s="52"/>
      <c r="O7" s="52"/>
      <c r="P7" s="52"/>
      <c r="Q7" s="52"/>
      <c r="R7" s="52"/>
      <c r="S7" s="52"/>
      <c r="T7" s="52"/>
      <c r="U7" s="52"/>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row>
    <row r="8" spans="1:57" s="53" customFormat="1" x14ac:dyDescent="0.3">
      <c r="A8" s="52"/>
      <c r="B8" s="56" t="s">
        <v>134</v>
      </c>
      <c r="C8" s="52"/>
      <c r="D8" s="52"/>
      <c r="E8" s="52"/>
      <c r="F8" s="52"/>
      <c r="G8" s="52"/>
      <c r="H8" s="52"/>
      <c r="I8" s="52"/>
      <c r="J8" s="52"/>
      <c r="K8" s="52"/>
      <c r="L8" s="52"/>
      <c r="M8" s="52"/>
      <c r="N8" s="52"/>
      <c r="O8" s="52"/>
      <c r="P8" s="52"/>
      <c r="Q8" s="52"/>
      <c r="R8" s="52"/>
      <c r="S8" s="52"/>
      <c r="T8" s="52"/>
      <c r="U8" s="52"/>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row>
    <row r="9" spans="1:57" s="53" customFormat="1" x14ac:dyDescent="0.3">
      <c r="A9" s="52"/>
      <c r="B9" s="67" t="s">
        <v>146</v>
      </c>
      <c r="C9" s="115"/>
      <c r="D9" s="115"/>
      <c r="E9" s="115"/>
      <c r="F9" s="115"/>
      <c r="G9" s="115"/>
      <c r="H9" s="115"/>
      <c r="I9" s="115"/>
      <c r="J9" s="115"/>
      <c r="K9" s="115"/>
      <c r="L9" s="115"/>
      <c r="M9" s="115"/>
      <c r="N9" s="52"/>
      <c r="O9" s="52"/>
      <c r="P9" s="52"/>
      <c r="Q9" s="52"/>
      <c r="R9" s="52"/>
      <c r="S9" s="52"/>
      <c r="T9" s="52"/>
      <c r="U9" s="52"/>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row>
    <row r="10" spans="1:57" s="38" customFormat="1" ht="18" customHeight="1" x14ac:dyDescent="0.45">
      <c r="A10" s="39"/>
      <c r="B10" s="39"/>
      <c r="C10" s="57"/>
      <c r="D10" s="105"/>
      <c r="E10" s="105"/>
      <c r="F10" s="105"/>
      <c r="G10" s="105"/>
      <c r="H10" s="105"/>
      <c r="I10" s="105"/>
      <c r="J10" s="105"/>
      <c r="K10" s="105"/>
      <c r="L10" s="105"/>
      <c r="M10" s="105"/>
      <c r="N10" s="105"/>
      <c r="O10" s="105"/>
      <c r="P10" s="39"/>
      <c r="Q10" s="46"/>
      <c r="R10" s="39"/>
      <c r="S10" s="39"/>
      <c r="T10" s="39"/>
      <c r="U10" s="39"/>
      <c r="V10" s="85"/>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row>
    <row r="11" spans="1:57" s="38" customFormat="1" ht="24" customHeight="1" x14ac:dyDescent="0.3">
      <c r="A11" s="39"/>
      <c r="B11" s="177" t="s">
        <v>53</v>
      </c>
      <c r="C11" s="177"/>
      <c r="D11" s="188" t="s">
        <v>54</v>
      </c>
      <c r="E11" s="189"/>
      <c r="F11" s="189"/>
      <c r="G11" s="189"/>
      <c r="H11" s="189"/>
      <c r="I11" s="189"/>
      <c r="J11" s="189"/>
      <c r="K11" s="190"/>
      <c r="L11" s="188" t="s">
        <v>55</v>
      </c>
      <c r="M11" s="189"/>
      <c r="N11" s="189"/>
      <c r="O11" s="190"/>
      <c r="P11" s="177" t="s">
        <v>57</v>
      </c>
      <c r="Q11" s="177"/>
      <c r="R11" s="177" t="s">
        <v>58</v>
      </c>
      <c r="S11" s="177"/>
      <c r="T11" s="39"/>
      <c r="U11" s="39"/>
      <c r="V11" s="85"/>
      <c r="W11" s="85"/>
      <c r="X11" s="85"/>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row>
    <row r="12" spans="1:57" s="38" customFormat="1" ht="27" customHeight="1" x14ac:dyDescent="0.3">
      <c r="A12" s="39"/>
      <c r="B12" s="170" t="s">
        <v>88</v>
      </c>
      <c r="C12" s="170"/>
      <c r="D12" s="170" t="s">
        <v>128</v>
      </c>
      <c r="E12" s="170"/>
      <c r="F12" s="170"/>
      <c r="G12" s="170"/>
      <c r="H12" s="170"/>
      <c r="I12" s="170"/>
      <c r="J12" s="170"/>
      <c r="K12" s="170"/>
      <c r="L12" s="170"/>
      <c r="M12" s="170"/>
      <c r="N12" s="170"/>
      <c r="O12" s="170"/>
      <c r="P12" s="170"/>
      <c r="Q12" s="170"/>
      <c r="R12" s="170"/>
      <c r="S12" s="170"/>
      <c r="T12" s="111"/>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row>
    <row r="13" spans="1:57" s="38" customFormat="1" ht="114" customHeight="1" x14ac:dyDescent="0.3">
      <c r="A13" s="39"/>
      <c r="B13" s="171" t="s">
        <v>135</v>
      </c>
      <c r="C13" s="171"/>
      <c r="D13" s="171" t="s">
        <v>136</v>
      </c>
      <c r="E13" s="171"/>
      <c r="F13" s="171"/>
      <c r="G13" s="171"/>
      <c r="H13" s="171"/>
      <c r="I13" s="171"/>
      <c r="J13" s="171"/>
      <c r="K13" s="171"/>
      <c r="L13" s="194" t="s">
        <v>138</v>
      </c>
      <c r="M13" s="194"/>
      <c r="N13" s="194"/>
      <c r="O13" s="194"/>
      <c r="P13" s="194" t="s">
        <v>181</v>
      </c>
      <c r="Q13" s="194"/>
      <c r="R13" s="194" t="s">
        <v>139</v>
      </c>
      <c r="S13" s="194"/>
      <c r="T13" s="39"/>
      <c r="U13" s="39"/>
      <c r="V13" s="85"/>
      <c r="W13" s="85"/>
      <c r="X13" s="85"/>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row>
    <row r="14" spans="1:57" s="38" customFormat="1" ht="89.25" customHeight="1" x14ac:dyDescent="0.3">
      <c r="A14" s="39"/>
      <c r="B14" s="213" t="s">
        <v>87</v>
      </c>
      <c r="C14" s="214"/>
      <c r="D14" s="213" t="s">
        <v>137</v>
      </c>
      <c r="E14" s="217"/>
      <c r="F14" s="217"/>
      <c r="G14" s="217"/>
      <c r="H14" s="217"/>
      <c r="I14" s="217"/>
      <c r="J14" s="217"/>
      <c r="K14" s="214"/>
      <c r="L14" s="194"/>
      <c r="M14" s="194"/>
      <c r="N14" s="194"/>
      <c r="O14" s="194"/>
      <c r="P14" s="194"/>
      <c r="Q14" s="194"/>
      <c r="R14" s="194"/>
      <c r="S14" s="194"/>
      <c r="T14" s="39"/>
      <c r="U14" s="39"/>
      <c r="V14" s="85"/>
      <c r="W14" s="85"/>
      <c r="X14" s="85"/>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row>
    <row r="15" spans="1:57" s="38" customFormat="1" ht="48.75" customHeight="1" x14ac:dyDescent="0.3">
      <c r="A15" s="39"/>
      <c r="B15" s="213"/>
      <c r="C15" s="214"/>
      <c r="D15" s="213"/>
      <c r="E15" s="217"/>
      <c r="F15" s="217"/>
      <c r="G15" s="217"/>
      <c r="H15" s="217"/>
      <c r="I15" s="217"/>
      <c r="J15" s="217"/>
      <c r="K15" s="214"/>
      <c r="L15" s="194"/>
      <c r="M15" s="194"/>
      <c r="N15" s="194"/>
      <c r="O15" s="194"/>
      <c r="P15" s="194"/>
      <c r="Q15" s="194"/>
      <c r="R15" s="194"/>
      <c r="S15" s="194"/>
      <c r="T15" s="39"/>
      <c r="U15" s="39"/>
      <c r="V15" s="85"/>
      <c r="W15" s="85"/>
      <c r="X15" s="85"/>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row>
    <row r="16" spans="1:57" s="38" customFormat="1" ht="21.6" customHeight="1" x14ac:dyDescent="0.3">
      <c r="A16" s="39"/>
      <c r="B16" s="213"/>
      <c r="C16" s="214"/>
      <c r="D16" s="213"/>
      <c r="E16" s="217"/>
      <c r="F16" s="217"/>
      <c r="G16" s="217"/>
      <c r="H16" s="217"/>
      <c r="I16" s="217"/>
      <c r="J16" s="217"/>
      <c r="K16" s="214"/>
      <c r="L16" s="212" t="s">
        <v>151</v>
      </c>
      <c r="M16" s="212"/>
      <c r="N16" s="212"/>
      <c r="O16" s="212"/>
      <c r="P16" s="212" t="s">
        <v>147</v>
      </c>
      <c r="Q16" s="212"/>
      <c r="R16" s="212" t="s">
        <v>148</v>
      </c>
      <c r="S16" s="212"/>
      <c r="T16" s="39"/>
      <c r="U16" s="39"/>
      <c r="V16" s="85"/>
      <c r="W16" s="85"/>
      <c r="X16" s="85"/>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row>
    <row r="17" spans="1:57" s="38" customFormat="1" ht="57" customHeight="1" x14ac:dyDescent="0.3">
      <c r="A17" s="39"/>
      <c r="B17" s="215"/>
      <c r="C17" s="216"/>
      <c r="D17" s="215"/>
      <c r="E17" s="218"/>
      <c r="F17" s="218"/>
      <c r="G17" s="218"/>
      <c r="H17" s="218"/>
      <c r="I17" s="218"/>
      <c r="J17" s="218"/>
      <c r="K17" s="216"/>
      <c r="L17" s="167" t="s">
        <v>149</v>
      </c>
      <c r="M17" s="167"/>
      <c r="N17" s="167"/>
      <c r="O17" s="167"/>
      <c r="P17" s="166" t="s">
        <v>150</v>
      </c>
      <c r="Q17" s="166"/>
      <c r="R17" s="166" t="s">
        <v>56</v>
      </c>
      <c r="S17" s="166"/>
      <c r="T17" s="39"/>
      <c r="U17" s="39"/>
      <c r="V17" s="85"/>
      <c r="W17" s="85"/>
      <c r="X17" s="85"/>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row>
    <row r="18" spans="1:57" s="38" customFormat="1" ht="13.5" customHeight="1" x14ac:dyDescent="0.45">
      <c r="B18" s="57"/>
      <c r="C18" s="54"/>
      <c r="D18" s="54"/>
      <c r="E18" s="51"/>
      <c r="F18" s="50"/>
      <c r="G18" s="50"/>
      <c r="H18" s="50"/>
      <c r="I18" s="39"/>
      <c r="J18" s="39"/>
      <c r="K18" s="39"/>
      <c r="L18" s="39"/>
      <c r="M18" s="39"/>
      <c r="N18" s="39"/>
      <c r="O18" s="39"/>
      <c r="P18" s="39"/>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row>
    <row r="19" spans="1:57" s="120" customFormat="1" ht="23.4" x14ac:dyDescent="0.45">
      <c r="B19" s="121" t="s">
        <v>59</v>
      </c>
      <c r="C19" s="122"/>
      <c r="D19" s="122"/>
      <c r="E19" s="123"/>
      <c r="F19" s="124"/>
      <c r="G19" s="124"/>
      <c r="H19" s="124"/>
      <c r="I19" s="125"/>
      <c r="J19" s="125"/>
      <c r="K19" s="125"/>
      <c r="L19" s="125"/>
      <c r="M19" s="125"/>
      <c r="N19" s="125"/>
      <c r="O19" s="125"/>
      <c r="P19" s="125"/>
      <c r="Q19" s="125"/>
      <c r="R19" s="125"/>
      <c r="S19" s="125"/>
      <c r="T19" s="126"/>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row>
    <row r="20" spans="1:57" s="38" customFormat="1" x14ac:dyDescent="0.3">
      <c r="B20" s="191" t="s">
        <v>82</v>
      </c>
      <c r="C20" s="192"/>
      <c r="D20" s="192"/>
      <c r="E20" s="192"/>
      <c r="F20" s="192"/>
      <c r="G20" s="192"/>
      <c r="H20" s="192"/>
      <c r="I20" s="192"/>
      <c r="J20" s="192"/>
      <c r="K20" s="192"/>
      <c r="L20" s="192"/>
      <c r="M20" s="192"/>
      <c r="N20" s="192"/>
      <c r="O20" s="192"/>
      <c r="P20" s="192"/>
      <c r="Q20" s="192"/>
      <c r="R20" s="192"/>
      <c r="S20" s="192"/>
      <c r="T20" s="19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row>
    <row r="21" spans="1:57" s="38" customFormat="1" ht="15" customHeight="1" x14ac:dyDescent="0.3">
      <c r="B21" s="209" t="s">
        <v>175</v>
      </c>
      <c r="C21" s="210"/>
      <c r="D21" s="210"/>
      <c r="E21" s="210"/>
      <c r="F21" s="210"/>
      <c r="G21" s="210"/>
      <c r="H21" s="210"/>
      <c r="I21" s="210"/>
      <c r="J21" s="210"/>
      <c r="K21" s="210"/>
      <c r="L21" s="210"/>
      <c r="M21" s="210"/>
      <c r="N21" s="210"/>
      <c r="O21" s="210"/>
      <c r="P21" s="210"/>
      <c r="Q21" s="210"/>
      <c r="R21" s="210"/>
      <c r="S21" s="210"/>
      <c r="T21" s="211"/>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row>
    <row r="22" spans="1:57" s="38" customFormat="1" x14ac:dyDescent="0.3">
      <c r="B22" s="209"/>
      <c r="C22" s="210"/>
      <c r="D22" s="210"/>
      <c r="E22" s="210"/>
      <c r="F22" s="210"/>
      <c r="G22" s="210"/>
      <c r="H22" s="210"/>
      <c r="I22" s="210"/>
      <c r="J22" s="210"/>
      <c r="K22" s="210"/>
      <c r="L22" s="210"/>
      <c r="M22" s="210"/>
      <c r="N22" s="210"/>
      <c r="O22" s="210"/>
      <c r="P22" s="210"/>
      <c r="Q22" s="210"/>
      <c r="R22" s="210"/>
      <c r="S22" s="210"/>
      <c r="T22" s="211"/>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row>
    <row r="23" spans="1:57" s="38" customFormat="1" x14ac:dyDescent="0.3">
      <c r="B23" s="209"/>
      <c r="C23" s="210"/>
      <c r="D23" s="210"/>
      <c r="E23" s="210"/>
      <c r="F23" s="210"/>
      <c r="G23" s="210"/>
      <c r="H23" s="210"/>
      <c r="I23" s="210"/>
      <c r="J23" s="210"/>
      <c r="K23" s="210"/>
      <c r="L23" s="210"/>
      <c r="M23" s="210"/>
      <c r="N23" s="210"/>
      <c r="O23" s="210"/>
      <c r="P23" s="210"/>
      <c r="Q23" s="210"/>
      <c r="R23" s="210"/>
      <c r="S23" s="210"/>
      <c r="T23" s="211"/>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row>
    <row r="24" spans="1:57" s="38" customFormat="1" ht="6.75" customHeight="1" x14ac:dyDescent="0.3">
      <c r="B24" s="104"/>
      <c r="C24" s="103"/>
      <c r="D24" s="103"/>
      <c r="E24" s="103"/>
      <c r="F24" s="103"/>
      <c r="G24" s="103"/>
      <c r="H24" s="103"/>
      <c r="I24" s="103"/>
      <c r="J24" s="103"/>
      <c r="K24" s="103"/>
      <c r="L24" s="103"/>
      <c r="M24" s="103"/>
      <c r="N24" s="39"/>
      <c r="O24" s="39"/>
      <c r="P24" s="39"/>
      <c r="Q24" s="39"/>
      <c r="R24" s="39"/>
      <c r="S24" s="39"/>
      <c r="T24" s="42"/>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row>
    <row r="25" spans="1:57" s="38" customFormat="1" ht="25.5" customHeight="1" x14ac:dyDescent="0.3">
      <c r="B25" s="104"/>
      <c r="C25" s="109" t="s">
        <v>89</v>
      </c>
      <c r="D25" s="165" t="s">
        <v>95</v>
      </c>
      <c r="E25" s="165"/>
      <c r="F25" s="165"/>
      <c r="G25" s="110" t="s">
        <v>101</v>
      </c>
      <c r="H25" s="165" t="s">
        <v>111</v>
      </c>
      <c r="I25" s="165"/>
      <c r="J25" s="165"/>
      <c r="K25" s="110" t="s">
        <v>113</v>
      </c>
      <c r="L25" s="165" t="s">
        <v>122</v>
      </c>
      <c r="M25" s="165"/>
      <c r="N25" s="165"/>
      <c r="O25" s="39"/>
      <c r="P25" s="39"/>
      <c r="Q25" s="111"/>
      <c r="R25" s="111"/>
      <c r="S25" s="111"/>
      <c r="T25" s="11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row>
    <row r="26" spans="1:57" s="38" customFormat="1" ht="25.5" customHeight="1" x14ac:dyDescent="0.3">
      <c r="B26" s="104"/>
      <c r="C26" s="109" t="s">
        <v>90</v>
      </c>
      <c r="D26" s="165" t="s">
        <v>100</v>
      </c>
      <c r="E26" s="165"/>
      <c r="F26" s="165"/>
      <c r="G26" s="110" t="s">
        <v>102</v>
      </c>
      <c r="H26" s="165" t="s">
        <v>110</v>
      </c>
      <c r="I26" s="165"/>
      <c r="J26" s="165"/>
      <c r="K26" s="110" t="s">
        <v>114</v>
      </c>
      <c r="L26" s="165" t="s">
        <v>121</v>
      </c>
      <c r="M26" s="165"/>
      <c r="N26" s="165"/>
      <c r="O26" s="39"/>
      <c r="P26" s="39"/>
      <c r="Q26" s="111"/>
      <c r="R26" s="111"/>
      <c r="S26" s="111"/>
      <c r="T26" s="11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row>
    <row r="27" spans="1:57" s="38" customFormat="1" ht="25.5" customHeight="1" x14ac:dyDescent="0.3">
      <c r="B27" s="104"/>
      <c r="C27" s="109" t="s">
        <v>91</v>
      </c>
      <c r="D27" s="165" t="s">
        <v>96</v>
      </c>
      <c r="E27" s="165"/>
      <c r="F27" s="165"/>
      <c r="G27" s="110" t="s">
        <v>103</v>
      </c>
      <c r="H27" s="165" t="s">
        <v>109</v>
      </c>
      <c r="I27" s="165"/>
      <c r="J27" s="165"/>
      <c r="K27" s="110" t="s">
        <v>115</v>
      </c>
      <c r="L27" s="165" t="s">
        <v>120</v>
      </c>
      <c r="M27" s="165"/>
      <c r="N27" s="165"/>
      <c r="O27" s="39"/>
      <c r="P27" s="39"/>
      <c r="Q27" s="111"/>
      <c r="R27" s="111"/>
      <c r="S27" s="111"/>
      <c r="T27" s="11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row>
    <row r="28" spans="1:57" s="38" customFormat="1" ht="25.5" customHeight="1" x14ac:dyDescent="0.3">
      <c r="B28" s="104"/>
      <c r="C28" s="109" t="s">
        <v>92</v>
      </c>
      <c r="D28" s="165" t="s">
        <v>97</v>
      </c>
      <c r="E28" s="165"/>
      <c r="F28" s="165"/>
      <c r="G28" s="110" t="s">
        <v>104</v>
      </c>
      <c r="H28" s="165" t="s">
        <v>108</v>
      </c>
      <c r="I28" s="165"/>
      <c r="J28" s="165"/>
      <c r="K28" s="110" t="s">
        <v>116</v>
      </c>
      <c r="L28" s="165" t="s">
        <v>119</v>
      </c>
      <c r="M28" s="165"/>
      <c r="N28" s="165"/>
      <c r="O28" s="39"/>
      <c r="P28" s="39"/>
      <c r="Q28" s="111"/>
      <c r="R28" s="111"/>
      <c r="S28" s="111"/>
      <c r="T28" s="11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row>
    <row r="29" spans="1:57" s="38" customFormat="1" ht="25.5" customHeight="1" x14ac:dyDescent="0.3">
      <c r="B29" s="104"/>
      <c r="C29" s="109" t="s">
        <v>93</v>
      </c>
      <c r="D29" s="165" t="s">
        <v>98</v>
      </c>
      <c r="E29" s="165"/>
      <c r="F29" s="165"/>
      <c r="G29" s="110" t="s">
        <v>105</v>
      </c>
      <c r="H29" s="165" t="s">
        <v>112</v>
      </c>
      <c r="I29" s="165"/>
      <c r="J29" s="165"/>
      <c r="K29" s="110" t="s">
        <v>117</v>
      </c>
      <c r="L29" s="165" t="s">
        <v>118</v>
      </c>
      <c r="M29" s="165"/>
      <c r="N29" s="165"/>
      <c r="O29" s="39"/>
      <c r="P29" s="39"/>
      <c r="Q29" s="111"/>
      <c r="R29" s="111"/>
      <c r="S29" s="111"/>
      <c r="T29" s="11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row>
    <row r="30" spans="1:57" s="38" customFormat="1" ht="25.5" customHeight="1" x14ac:dyDescent="0.3">
      <c r="B30" s="104"/>
      <c r="C30" s="109" t="s">
        <v>94</v>
      </c>
      <c r="D30" s="165" t="s">
        <v>99</v>
      </c>
      <c r="E30" s="165"/>
      <c r="F30" s="165"/>
      <c r="G30" s="110" t="s">
        <v>106</v>
      </c>
      <c r="H30" s="165" t="s">
        <v>107</v>
      </c>
      <c r="I30" s="165"/>
      <c r="J30" s="165"/>
      <c r="K30" s="88"/>
      <c r="L30" s="165"/>
      <c r="M30" s="165"/>
      <c r="N30" s="165"/>
      <c r="O30" s="39"/>
      <c r="P30" s="39"/>
      <c r="Q30" s="111"/>
      <c r="R30" s="111"/>
      <c r="S30" s="111"/>
      <c r="T30" s="11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row>
    <row r="31" spans="1:57" s="38" customFormat="1" ht="15.75" customHeight="1" x14ac:dyDescent="0.3">
      <c r="B31" s="176" t="s">
        <v>174</v>
      </c>
      <c r="C31" s="172"/>
      <c r="D31" s="172"/>
      <c r="E31" s="172"/>
      <c r="F31" s="172"/>
      <c r="G31" s="172"/>
      <c r="H31" s="172"/>
      <c r="I31" s="172"/>
      <c r="J31" s="172"/>
      <c r="K31" s="172"/>
      <c r="L31" s="172"/>
      <c r="M31" s="172"/>
      <c r="N31" s="172"/>
      <c r="O31" s="172"/>
      <c r="P31" s="172"/>
      <c r="Q31" s="172"/>
      <c r="R31" s="172"/>
      <c r="S31" s="172"/>
      <c r="T31" s="17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row>
    <row r="32" spans="1:57" s="38" customFormat="1" ht="15.75" customHeight="1" x14ac:dyDescent="0.3">
      <c r="B32" s="176"/>
      <c r="C32" s="172"/>
      <c r="D32" s="172"/>
      <c r="E32" s="172"/>
      <c r="F32" s="172"/>
      <c r="G32" s="172"/>
      <c r="H32" s="172"/>
      <c r="I32" s="172"/>
      <c r="J32" s="172"/>
      <c r="K32" s="172"/>
      <c r="L32" s="172"/>
      <c r="M32" s="172"/>
      <c r="N32" s="172"/>
      <c r="O32" s="172"/>
      <c r="P32" s="172"/>
      <c r="Q32" s="172"/>
      <c r="R32" s="172"/>
      <c r="S32" s="172"/>
      <c r="T32" s="17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row>
    <row r="33" spans="2:57" s="38" customFormat="1" ht="15.75" customHeight="1" x14ac:dyDescent="0.3">
      <c r="B33" s="176" t="s">
        <v>60</v>
      </c>
      <c r="C33" s="172"/>
      <c r="D33" s="172"/>
      <c r="E33" s="172"/>
      <c r="F33" s="172"/>
      <c r="G33" s="172"/>
      <c r="H33" s="172"/>
      <c r="I33" s="172"/>
      <c r="J33" s="172"/>
      <c r="K33" s="172"/>
      <c r="L33" s="172"/>
      <c r="M33" s="172"/>
      <c r="N33" s="172"/>
      <c r="O33" s="172"/>
      <c r="P33" s="172"/>
      <c r="Q33" s="172"/>
      <c r="R33" s="172"/>
      <c r="S33" s="172"/>
      <c r="T33" s="17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row>
    <row r="34" spans="2:57" s="38" customFormat="1" ht="15.75" customHeight="1" x14ac:dyDescent="0.3">
      <c r="B34" s="176" t="s">
        <v>61</v>
      </c>
      <c r="C34" s="172"/>
      <c r="D34" s="172"/>
      <c r="E34" s="172"/>
      <c r="F34" s="172"/>
      <c r="G34" s="172"/>
      <c r="H34" s="172"/>
      <c r="I34" s="172"/>
      <c r="J34" s="172"/>
      <c r="K34" s="172"/>
      <c r="L34" s="172"/>
      <c r="M34" s="172"/>
      <c r="N34" s="172"/>
      <c r="O34" s="172"/>
      <c r="P34" s="172"/>
      <c r="Q34" s="172"/>
      <c r="R34" s="172"/>
      <c r="S34" s="172"/>
      <c r="T34" s="17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row>
    <row r="35" spans="2:57" s="38" customFormat="1" ht="15.75" customHeight="1" x14ac:dyDescent="0.3">
      <c r="B35" s="176"/>
      <c r="C35" s="172"/>
      <c r="D35" s="172"/>
      <c r="E35" s="172"/>
      <c r="F35" s="172"/>
      <c r="G35" s="172"/>
      <c r="H35" s="172"/>
      <c r="I35" s="172"/>
      <c r="J35" s="172"/>
      <c r="K35" s="172"/>
      <c r="L35" s="172"/>
      <c r="M35" s="172"/>
      <c r="N35" s="172"/>
      <c r="O35" s="172"/>
      <c r="P35" s="172"/>
      <c r="Q35" s="172"/>
      <c r="R35" s="172"/>
      <c r="S35" s="172"/>
      <c r="T35" s="17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row>
    <row r="36" spans="2:57" s="38" customFormat="1" x14ac:dyDescent="0.3">
      <c r="B36" s="195" t="s">
        <v>176</v>
      </c>
      <c r="C36" s="196"/>
      <c r="D36" s="196"/>
      <c r="E36" s="196"/>
      <c r="F36" s="196"/>
      <c r="G36" s="196"/>
      <c r="H36" s="196"/>
      <c r="I36" s="196"/>
      <c r="J36" s="196"/>
      <c r="K36" s="196"/>
      <c r="L36" s="196"/>
      <c r="M36" s="196"/>
      <c r="N36" s="196"/>
      <c r="O36" s="196"/>
      <c r="P36" s="196"/>
      <c r="Q36" s="196"/>
      <c r="R36" s="196"/>
      <c r="S36" s="196"/>
      <c r="T36" s="197"/>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row>
    <row r="37" spans="2:57" s="38" customFormat="1" x14ac:dyDescent="0.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row>
    <row r="38" spans="2:57" s="130" customFormat="1" ht="23.4" x14ac:dyDescent="0.45">
      <c r="B38" s="128" t="s">
        <v>46</v>
      </c>
      <c r="C38" s="129"/>
      <c r="D38" s="129"/>
      <c r="E38" s="129"/>
      <c r="F38" s="129"/>
      <c r="G38" s="129"/>
      <c r="H38" s="129"/>
      <c r="I38" s="129"/>
      <c r="J38" s="129"/>
      <c r="K38" s="129"/>
      <c r="L38" s="129"/>
      <c r="M38" s="129"/>
      <c r="N38" s="129"/>
      <c r="O38" s="129"/>
      <c r="P38" s="129"/>
      <c r="Q38" s="129"/>
      <c r="R38" s="129"/>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row>
    <row r="39" spans="2:57" s="38" customFormat="1" x14ac:dyDescent="0.3">
      <c r="B39" s="116" t="s">
        <v>84</v>
      </c>
      <c r="C39" s="116"/>
      <c r="D39" s="117"/>
      <c r="E39" s="204" t="s">
        <v>83</v>
      </c>
      <c r="F39" s="204"/>
      <c r="G39" s="118" t="s">
        <v>85</v>
      </c>
      <c r="H39" s="117"/>
      <c r="I39" s="117"/>
      <c r="J39" s="117"/>
      <c r="K39" s="117"/>
      <c r="L39" s="117"/>
      <c r="M39" s="117"/>
      <c r="N39" s="117"/>
      <c r="O39" s="39"/>
      <c r="P39" s="39"/>
      <c r="Q39" s="39"/>
      <c r="R39" s="39"/>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row>
    <row r="40" spans="2:57" s="38" customFormat="1" x14ac:dyDescent="0.3">
      <c r="B40" s="59" t="s">
        <v>47</v>
      </c>
      <c r="C40" s="39"/>
      <c r="D40" s="39"/>
      <c r="E40" s="39"/>
      <c r="F40" s="39"/>
      <c r="G40" s="39"/>
      <c r="H40" s="39"/>
      <c r="I40" s="39"/>
      <c r="J40" s="39"/>
      <c r="K40" s="39"/>
      <c r="L40" s="39"/>
      <c r="M40" s="39"/>
      <c r="N40" s="39"/>
      <c r="O40" s="39"/>
      <c r="P40" s="39"/>
      <c r="Q40" s="39"/>
      <c r="R40" s="39"/>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row>
    <row r="41" spans="2:57" s="38" customFormat="1" ht="15" customHeight="1" x14ac:dyDescent="0.3">
      <c r="B41" s="198" t="s">
        <v>48</v>
      </c>
      <c r="C41" s="199"/>
      <c r="D41" s="43">
        <v>1</v>
      </c>
      <c r="E41" s="43" t="s">
        <v>63</v>
      </c>
      <c r="F41" s="40"/>
      <c r="G41" s="40"/>
      <c r="H41" s="40"/>
      <c r="I41" s="40"/>
      <c r="J41" s="205" t="s">
        <v>66</v>
      </c>
      <c r="K41" s="205"/>
      <c r="L41" s="205"/>
      <c r="M41" s="205"/>
      <c r="N41" s="205"/>
      <c r="O41" s="205"/>
      <c r="P41" s="205"/>
      <c r="Q41" s="205"/>
      <c r="R41" s="205"/>
      <c r="S41" s="205"/>
      <c r="T41" s="206"/>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row>
    <row r="42" spans="2:57" s="38" customFormat="1" ht="15" customHeight="1" x14ac:dyDescent="0.3">
      <c r="B42" s="200"/>
      <c r="C42" s="201"/>
      <c r="D42" s="44"/>
      <c r="E42" s="44"/>
      <c r="F42" s="39"/>
      <c r="G42" s="39"/>
      <c r="H42" s="39"/>
      <c r="I42" s="39"/>
      <c r="J42" s="207"/>
      <c r="K42" s="207"/>
      <c r="L42" s="207"/>
      <c r="M42" s="207"/>
      <c r="N42" s="207"/>
      <c r="O42" s="207"/>
      <c r="P42" s="207"/>
      <c r="Q42" s="207"/>
      <c r="R42" s="207"/>
      <c r="S42" s="207"/>
      <c r="T42" s="208"/>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row>
    <row r="43" spans="2:57" s="38" customFormat="1" x14ac:dyDescent="0.3">
      <c r="B43" s="202"/>
      <c r="C43" s="203"/>
      <c r="D43" s="45">
        <v>2</v>
      </c>
      <c r="E43" s="45" t="s">
        <v>49</v>
      </c>
      <c r="F43" s="46"/>
      <c r="G43" s="46"/>
      <c r="H43" s="46"/>
      <c r="I43" s="46"/>
      <c r="J43" s="45" t="s">
        <v>67</v>
      </c>
      <c r="K43" s="46"/>
      <c r="L43" s="46"/>
      <c r="M43" s="46"/>
      <c r="N43" s="46"/>
      <c r="O43" s="46"/>
      <c r="P43" s="46"/>
      <c r="Q43" s="46"/>
      <c r="R43" s="46"/>
      <c r="S43" s="46"/>
      <c r="T43" s="47"/>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row>
    <row r="44" spans="2:57" s="38" customFormat="1" ht="15" customHeight="1" x14ac:dyDescent="0.3">
      <c r="B44" s="198" t="s">
        <v>64</v>
      </c>
      <c r="C44" s="199"/>
      <c r="D44" s="64" t="s">
        <v>1</v>
      </c>
      <c r="E44" s="66" t="s">
        <v>173</v>
      </c>
      <c r="F44" s="40"/>
      <c r="G44" s="40"/>
      <c r="H44" s="40"/>
      <c r="I44" s="40"/>
      <c r="J44" s="43" t="s">
        <v>68</v>
      </c>
      <c r="K44" s="40"/>
      <c r="L44" s="40"/>
      <c r="M44" s="40"/>
      <c r="N44" s="40"/>
      <c r="O44" s="40"/>
      <c r="P44" s="40"/>
      <c r="Q44" s="40"/>
      <c r="R44" s="40"/>
      <c r="S44" s="40"/>
      <c r="T44" s="41"/>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row>
    <row r="45" spans="2:57" s="38" customFormat="1" x14ac:dyDescent="0.3">
      <c r="B45" s="200"/>
      <c r="C45" s="201"/>
      <c r="D45" s="62" t="s">
        <v>2</v>
      </c>
      <c r="E45" s="67" t="s">
        <v>12</v>
      </c>
      <c r="F45" s="39"/>
      <c r="G45" s="39"/>
      <c r="H45" s="39"/>
      <c r="I45" s="39"/>
      <c r="J45" s="44" t="s">
        <v>68</v>
      </c>
      <c r="K45" s="39"/>
      <c r="L45" s="39"/>
      <c r="M45" s="39"/>
      <c r="N45" s="39"/>
      <c r="O45" s="39"/>
      <c r="P45" s="39"/>
      <c r="Q45" s="39"/>
      <c r="R45" s="39"/>
      <c r="S45" s="39"/>
      <c r="T45" s="42"/>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row>
    <row r="46" spans="2:57" s="38" customFormat="1" x14ac:dyDescent="0.3">
      <c r="B46" s="200"/>
      <c r="C46" s="201"/>
      <c r="D46" s="62" t="s">
        <v>3</v>
      </c>
      <c r="E46" s="68" t="s">
        <v>182</v>
      </c>
      <c r="F46" s="39"/>
      <c r="G46" s="39"/>
      <c r="H46" s="39"/>
      <c r="I46" s="39"/>
      <c r="J46" s="44" t="s">
        <v>68</v>
      </c>
      <c r="K46" s="39"/>
      <c r="L46" s="39"/>
      <c r="M46" s="39"/>
      <c r="N46" s="39"/>
      <c r="O46" s="39"/>
      <c r="P46" s="39"/>
      <c r="Q46" s="39"/>
      <c r="R46" s="39"/>
      <c r="S46" s="39"/>
      <c r="T46" s="42"/>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row>
    <row r="47" spans="2:57" s="38" customFormat="1" x14ac:dyDescent="0.3">
      <c r="B47" s="200"/>
      <c r="C47" s="201"/>
      <c r="D47" s="62" t="s">
        <v>4</v>
      </c>
      <c r="E47" s="68" t="s">
        <v>183</v>
      </c>
      <c r="F47" s="39"/>
      <c r="G47" s="39"/>
      <c r="H47" s="39"/>
      <c r="I47" s="39"/>
      <c r="J47" s="44" t="s">
        <v>68</v>
      </c>
      <c r="K47" s="39"/>
      <c r="L47" s="39"/>
      <c r="M47" s="39"/>
      <c r="N47" s="39"/>
      <c r="O47" s="39"/>
      <c r="P47" s="39"/>
      <c r="Q47" s="39"/>
      <c r="R47" s="39"/>
      <c r="S47" s="39"/>
      <c r="T47" s="42"/>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row>
    <row r="48" spans="2:57" s="38" customFormat="1" ht="15" customHeight="1" x14ac:dyDescent="0.3">
      <c r="B48" s="65"/>
      <c r="C48" s="60"/>
      <c r="D48" s="72" t="s">
        <v>5</v>
      </c>
      <c r="E48" s="73" t="s">
        <v>69</v>
      </c>
      <c r="F48" s="39"/>
      <c r="G48" s="39"/>
      <c r="H48" s="39"/>
      <c r="I48" s="39"/>
      <c r="J48" s="44" t="s">
        <v>68</v>
      </c>
      <c r="K48" s="39"/>
      <c r="L48" s="172" t="s">
        <v>152</v>
      </c>
      <c r="M48" s="172"/>
      <c r="N48" s="172"/>
      <c r="O48" s="172"/>
      <c r="P48" s="172"/>
      <c r="Q48" s="172"/>
      <c r="R48" s="172"/>
      <c r="S48" s="172"/>
      <c r="T48" s="17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row>
    <row r="49" spans="2:57" s="38" customFormat="1" x14ac:dyDescent="0.3">
      <c r="B49" s="74"/>
      <c r="C49" s="63"/>
      <c r="D49" s="44"/>
      <c r="E49" s="69"/>
      <c r="F49" s="39"/>
      <c r="G49" s="39"/>
      <c r="H49" s="39"/>
      <c r="I49" s="39"/>
      <c r="J49" s="44"/>
      <c r="K49" s="39"/>
      <c r="L49" s="174"/>
      <c r="M49" s="174"/>
      <c r="N49" s="174"/>
      <c r="O49" s="174"/>
      <c r="P49" s="174"/>
      <c r="Q49" s="174"/>
      <c r="R49" s="174"/>
      <c r="S49" s="174"/>
      <c r="T49" s="175"/>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row>
    <row r="50" spans="2:57" s="38" customFormat="1" x14ac:dyDescent="0.3">
      <c r="B50" s="75" t="s">
        <v>70</v>
      </c>
      <c r="C50" s="76"/>
      <c r="D50" s="64" t="s">
        <v>6</v>
      </c>
      <c r="E50" s="77" t="s">
        <v>71</v>
      </c>
      <c r="F50" s="78"/>
      <c r="G50" s="40"/>
      <c r="H50" s="40"/>
      <c r="I50" s="40"/>
      <c r="J50" s="43" t="s">
        <v>68</v>
      </c>
      <c r="K50" s="40"/>
      <c r="L50" s="40"/>
      <c r="M50" s="40"/>
      <c r="N50" s="40"/>
      <c r="O50" s="40"/>
      <c r="P50" s="40"/>
      <c r="Q50" s="40"/>
      <c r="R50" s="40"/>
      <c r="S50" s="40"/>
      <c r="T50" s="41"/>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row>
    <row r="51" spans="2:57" s="38" customFormat="1" x14ac:dyDescent="0.3">
      <c r="B51" s="74"/>
      <c r="C51" s="63"/>
      <c r="D51" s="62" t="s">
        <v>7</v>
      </c>
      <c r="E51" s="68" t="s">
        <v>72</v>
      </c>
      <c r="F51" s="52"/>
      <c r="G51" s="39"/>
      <c r="H51" s="39"/>
      <c r="I51" s="39"/>
      <c r="J51" s="44" t="s">
        <v>68</v>
      </c>
      <c r="K51" s="39"/>
      <c r="L51" s="39"/>
      <c r="M51" s="39"/>
      <c r="N51" s="39"/>
      <c r="O51" s="39"/>
      <c r="P51" s="39"/>
      <c r="Q51" s="39"/>
      <c r="R51" s="39"/>
      <c r="S51" s="39"/>
      <c r="T51" s="42"/>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row>
    <row r="52" spans="2:57" s="38" customFormat="1" x14ac:dyDescent="0.3">
      <c r="B52" s="74"/>
      <c r="C52" s="63"/>
      <c r="D52" s="62" t="s">
        <v>8</v>
      </c>
      <c r="E52" s="68" t="s">
        <v>73</v>
      </c>
      <c r="F52" s="52"/>
      <c r="G52" s="39"/>
      <c r="H52" s="39"/>
      <c r="I52" s="39"/>
      <c r="J52" s="44" t="s">
        <v>68</v>
      </c>
      <c r="K52" s="39"/>
      <c r="L52" s="39"/>
      <c r="M52" s="39"/>
      <c r="N52" s="39"/>
      <c r="O52" s="39"/>
      <c r="P52" s="39"/>
      <c r="Q52" s="39"/>
      <c r="R52" s="39"/>
      <c r="S52" s="39"/>
      <c r="T52" s="42"/>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row>
    <row r="53" spans="2:57" s="38" customFormat="1" x14ac:dyDescent="0.3">
      <c r="B53" s="74"/>
      <c r="C53" s="63"/>
      <c r="D53" s="62" t="s">
        <v>9</v>
      </c>
      <c r="E53" s="68" t="s">
        <v>74</v>
      </c>
      <c r="F53" s="52"/>
      <c r="G53" s="39"/>
      <c r="H53" s="39"/>
      <c r="I53" s="39"/>
      <c r="J53" s="44" t="s">
        <v>68</v>
      </c>
      <c r="K53" s="39"/>
      <c r="L53" s="39"/>
      <c r="M53" s="39"/>
      <c r="N53" s="39"/>
      <c r="O53" s="39"/>
      <c r="P53" s="39"/>
      <c r="Q53" s="39"/>
      <c r="R53" s="39"/>
      <c r="S53" s="39"/>
      <c r="T53" s="42"/>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row>
    <row r="54" spans="2:57" s="38" customFormat="1" x14ac:dyDescent="0.3">
      <c r="B54" s="74"/>
      <c r="C54" s="63"/>
      <c r="D54" s="62" t="s">
        <v>10</v>
      </c>
      <c r="E54" s="68" t="s">
        <v>75</v>
      </c>
      <c r="F54" s="52"/>
      <c r="G54" s="39"/>
      <c r="H54" s="39"/>
      <c r="I54" s="44"/>
      <c r="J54" s="44" t="s">
        <v>68</v>
      </c>
      <c r="K54" s="39"/>
      <c r="L54" s="39"/>
      <c r="M54" s="39"/>
      <c r="N54" s="39"/>
      <c r="O54" s="39"/>
      <c r="P54" s="39"/>
      <c r="Q54" s="39"/>
      <c r="R54" s="39"/>
      <c r="S54" s="39"/>
      <c r="T54" s="42"/>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row>
    <row r="55" spans="2:57" s="38" customFormat="1" ht="15" customHeight="1" x14ac:dyDescent="0.3">
      <c r="B55" s="74"/>
      <c r="C55" s="63"/>
      <c r="D55" s="61"/>
      <c r="E55" s="71" t="s">
        <v>36</v>
      </c>
      <c r="F55" s="71"/>
      <c r="G55" s="39"/>
      <c r="H55" s="39"/>
      <c r="I55" s="44"/>
      <c r="J55" s="178" t="s">
        <v>170</v>
      </c>
      <c r="K55" s="178"/>
      <c r="L55" s="178"/>
      <c r="M55" s="178"/>
      <c r="N55" s="178"/>
      <c r="O55" s="178"/>
      <c r="P55" s="178"/>
      <c r="Q55" s="178"/>
      <c r="R55" s="178"/>
      <c r="S55" s="178"/>
      <c r="T55" s="179"/>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row>
    <row r="56" spans="2:57" s="38" customFormat="1" x14ac:dyDescent="0.3">
      <c r="B56" s="74"/>
      <c r="C56" s="63"/>
      <c r="D56" s="44"/>
      <c r="E56" s="70"/>
      <c r="F56" s="39"/>
      <c r="G56" s="39"/>
      <c r="H56" s="39"/>
      <c r="I56" s="39"/>
      <c r="J56" s="180"/>
      <c r="K56" s="180"/>
      <c r="L56" s="180"/>
      <c r="M56" s="180"/>
      <c r="N56" s="180"/>
      <c r="O56" s="180"/>
      <c r="P56" s="180"/>
      <c r="Q56" s="180"/>
      <c r="R56" s="180"/>
      <c r="S56" s="180"/>
      <c r="T56" s="181"/>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row>
    <row r="57" spans="2:57" s="38" customFormat="1" ht="15" customHeight="1" x14ac:dyDescent="0.3">
      <c r="B57" s="182" t="s">
        <v>76</v>
      </c>
      <c r="C57" s="183"/>
      <c r="D57" s="80" t="s">
        <v>11</v>
      </c>
      <c r="E57" s="77" t="s">
        <v>77</v>
      </c>
      <c r="F57" s="40"/>
      <c r="G57" s="40"/>
      <c r="H57" s="40"/>
      <c r="I57" s="40"/>
      <c r="J57" s="43" t="s">
        <v>68</v>
      </c>
      <c r="K57" s="40"/>
      <c r="L57" s="40"/>
      <c r="M57" s="40"/>
      <c r="N57" s="40"/>
      <c r="O57" s="40"/>
      <c r="P57" s="40"/>
      <c r="Q57" s="40"/>
      <c r="R57" s="40"/>
      <c r="S57" s="40"/>
      <c r="T57" s="41"/>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row>
    <row r="58" spans="2:57" s="38" customFormat="1" x14ac:dyDescent="0.3">
      <c r="B58" s="184"/>
      <c r="C58" s="185"/>
      <c r="D58" s="79" t="s">
        <v>34</v>
      </c>
      <c r="E58" s="68" t="s">
        <v>78</v>
      </c>
      <c r="F58" s="39"/>
      <c r="G58" s="39"/>
      <c r="H58" s="39"/>
      <c r="I58" s="39"/>
      <c r="J58" s="44" t="s">
        <v>68</v>
      </c>
      <c r="K58" s="39"/>
      <c r="L58" s="39"/>
      <c r="M58" s="39"/>
      <c r="N58" s="39"/>
      <c r="O58" s="39"/>
      <c r="P58" s="39"/>
      <c r="Q58" s="39"/>
      <c r="R58" s="39"/>
      <c r="S58" s="39"/>
      <c r="T58" s="42"/>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row>
    <row r="59" spans="2:57" s="38" customFormat="1" x14ac:dyDescent="0.3">
      <c r="B59" s="186"/>
      <c r="C59" s="187"/>
      <c r="D59" s="81" t="s">
        <v>35</v>
      </c>
      <c r="E59" s="82" t="s">
        <v>79</v>
      </c>
      <c r="F59" s="46"/>
      <c r="G59" s="46"/>
      <c r="H59" s="46"/>
      <c r="I59" s="46"/>
      <c r="J59" s="45" t="s">
        <v>68</v>
      </c>
      <c r="K59" s="46"/>
      <c r="L59" s="46"/>
      <c r="M59" s="46"/>
      <c r="N59" s="46"/>
      <c r="O59" s="46"/>
      <c r="P59" s="46"/>
      <c r="Q59" s="46"/>
      <c r="R59" s="46"/>
      <c r="S59" s="46"/>
      <c r="T59" s="47"/>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row>
    <row r="60" spans="2:57" s="38" customFormat="1" x14ac:dyDescent="0.3">
      <c r="B60" s="63"/>
      <c r="C60" s="63"/>
      <c r="D60" s="44"/>
      <c r="E60" s="44"/>
      <c r="F60" s="39"/>
      <c r="G60" s="39"/>
      <c r="H60" s="39"/>
      <c r="I60" s="39"/>
      <c r="J60" s="44"/>
      <c r="K60" s="39"/>
      <c r="L60" s="39"/>
      <c r="M60" s="39"/>
      <c r="N60" s="39"/>
      <c r="O60" s="39"/>
      <c r="P60" s="39"/>
      <c r="Q60" s="39"/>
      <c r="R60" s="39"/>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row>
    <row r="61" spans="2:57" s="38" customFormat="1" ht="23.4" x14ac:dyDescent="0.45">
      <c r="B61" s="55" t="s">
        <v>50</v>
      </c>
      <c r="C61" s="39"/>
      <c r="D61" s="39"/>
      <c r="E61" s="39"/>
      <c r="F61" s="39"/>
      <c r="G61" s="39"/>
      <c r="H61" s="39"/>
      <c r="I61" s="39"/>
      <c r="J61" s="39"/>
      <c r="K61" s="39"/>
      <c r="L61" s="60" t="s">
        <v>177</v>
      </c>
      <c r="M61" s="39"/>
      <c r="N61" s="39"/>
      <c r="O61" s="39"/>
      <c r="P61" s="39"/>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row>
    <row r="62" spans="2:57" s="38" customFormat="1" x14ac:dyDescent="0.3">
      <c r="B62" s="48" t="s">
        <v>80</v>
      </c>
      <c r="C62" s="48"/>
      <c r="D62" s="48"/>
      <c r="E62" s="48"/>
      <c r="F62" s="48"/>
      <c r="G62" s="86"/>
      <c r="H62" s="87" t="s">
        <v>81</v>
      </c>
      <c r="I62" s="86"/>
      <c r="J62" s="39"/>
      <c r="K62" s="39"/>
      <c r="L62" s="39"/>
      <c r="M62" s="39"/>
      <c r="N62" s="39"/>
      <c r="O62" s="39"/>
      <c r="P62" s="39"/>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row>
    <row r="63" spans="2:57" s="38" customFormat="1" x14ac:dyDescent="0.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row>
    <row r="64" spans="2:57" s="38" customFormat="1" x14ac:dyDescent="0.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row>
  </sheetData>
  <mergeCells count="53">
    <mergeCell ref="D12:S12"/>
    <mergeCell ref="R17:S17"/>
    <mergeCell ref="P11:Q11"/>
    <mergeCell ref="R11:S11"/>
    <mergeCell ref="H28:J28"/>
    <mergeCell ref="H27:J27"/>
    <mergeCell ref="H26:J26"/>
    <mergeCell ref="B21:T23"/>
    <mergeCell ref="R16:S16"/>
    <mergeCell ref="B14:C17"/>
    <mergeCell ref="D14:K17"/>
    <mergeCell ref="L16:O16"/>
    <mergeCell ref="P16:Q16"/>
    <mergeCell ref="J55:T56"/>
    <mergeCell ref="B57:C59"/>
    <mergeCell ref="D13:K13"/>
    <mergeCell ref="D11:K11"/>
    <mergeCell ref="B20:T20"/>
    <mergeCell ref="L11:O11"/>
    <mergeCell ref="L13:O15"/>
    <mergeCell ref="R13:S15"/>
    <mergeCell ref="P13:Q15"/>
    <mergeCell ref="B34:T35"/>
    <mergeCell ref="B36:T36"/>
    <mergeCell ref="B44:C47"/>
    <mergeCell ref="B41:C43"/>
    <mergeCell ref="E39:F39"/>
    <mergeCell ref="J41:T42"/>
    <mergeCell ref="B31:T32"/>
    <mergeCell ref="A1:U1"/>
    <mergeCell ref="B2:T4"/>
    <mergeCell ref="B12:C12"/>
    <mergeCell ref="B13:C13"/>
    <mergeCell ref="L48:T49"/>
    <mergeCell ref="H30:J30"/>
    <mergeCell ref="L28:N28"/>
    <mergeCell ref="B33:T33"/>
    <mergeCell ref="L30:N30"/>
    <mergeCell ref="B11:C11"/>
    <mergeCell ref="D30:F30"/>
    <mergeCell ref="D28:F28"/>
    <mergeCell ref="D27:F27"/>
    <mergeCell ref="D26:F26"/>
    <mergeCell ref="D25:F25"/>
    <mergeCell ref="L27:N27"/>
    <mergeCell ref="D29:F29"/>
    <mergeCell ref="H29:J29"/>
    <mergeCell ref="L29:N29"/>
    <mergeCell ref="P17:Q17"/>
    <mergeCell ref="L17:O17"/>
    <mergeCell ref="L26:N26"/>
    <mergeCell ref="L25:N25"/>
    <mergeCell ref="H25:J25"/>
  </mergeCells>
  <hyperlinks>
    <hyperlink ref="H62" location="'Audit Summay'!A1" display="Audit summary" xr:uid="{00000000-0004-0000-0000-000000000000}"/>
    <hyperlink ref="E39:F39" location="'Input data'!A1" display="Input data" xr:uid="{00000000-0004-0000-0000-000001000000}"/>
  </hyperlinks>
  <pageMargins left="0.7" right="0.7" top="0.75" bottom="0.75" header="0.3" footer="0.3"/>
  <pageSetup paperSize="9" scale="61" orientation="landscape" r:id="rId1"/>
  <rowBreaks count="1" manualBreakCount="1">
    <brk id="30" max="16383" man="1"/>
  </rowBreaks>
  <colBreaks count="1" manualBreakCount="1">
    <brk id="21"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AS65"/>
  <sheetViews>
    <sheetView view="pageBreakPreview" zoomScaleNormal="90" zoomScaleSheetLayoutView="100" workbookViewId="0">
      <pane ySplit="7" topLeftCell="A8" activePane="bottomLeft" state="frozen"/>
      <selection pane="bottomLeft" activeCell="B11" sqref="B11:B12"/>
    </sheetView>
  </sheetViews>
  <sheetFormatPr defaultColWidth="9.109375" defaultRowHeight="13.8" x14ac:dyDescent="0.25"/>
  <cols>
    <col min="1" max="1" width="2.6640625" style="18" customWidth="1"/>
    <col min="2" max="2" width="31" style="2" customWidth="1"/>
    <col min="3" max="42" width="3.44140625" style="1" customWidth="1"/>
    <col min="43" max="43" width="11.88671875" style="1" customWidth="1"/>
    <col min="44" max="44" width="11.33203125" style="1" customWidth="1"/>
    <col min="45" max="45" width="11.88671875" style="1" customWidth="1"/>
    <col min="46" max="16384" width="9.109375" style="1"/>
  </cols>
  <sheetData>
    <row r="1" spans="1:45" ht="14.25" customHeight="1" x14ac:dyDescent="0.25">
      <c r="A1" s="229" t="s">
        <v>125</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row>
    <row r="2" spans="1:45" ht="15.75" customHeight="1" thickBot="1" x14ac:dyDescent="0.3">
      <c r="A2" s="229"/>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row>
    <row r="3" spans="1:45" ht="15.75" customHeight="1" thickBot="1" x14ac:dyDescent="0.3">
      <c r="A3" s="237" t="s">
        <v>63</v>
      </c>
      <c r="B3" s="238"/>
      <c r="C3" s="230">
        <v>40</v>
      </c>
      <c r="D3" s="231"/>
      <c r="AL3" s="239" t="s">
        <v>49</v>
      </c>
      <c r="AM3" s="240"/>
      <c r="AN3" s="240"/>
      <c r="AO3" s="240"/>
      <c r="AP3" s="241"/>
      <c r="AQ3" s="89"/>
      <c r="AR3" s="58" t="s">
        <v>62</v>
      </c>
      <c r="AS3" s="90"/>
    </row>
    <row r="4" spans="1:45" x14ac:dyDescent="0.25">
      <c r="C4" s="232"/>
      <c r="D4" s="232"/>
    </row>
    <row r="5" spans="1:45" x14ac:dyDescent="0.25">
      <c r="A5" s="18" t="s">
        <v>16</v>
      </c>
    </row>
    <row r="6" spans="1:45" ht="33.75" customHeight="1" x14ac:dyDescent="0.25">
      <c r="A6" s="233"/>
      <c r="B6" s="234"/>
      <c r="C6" s="235" t="s">
        <v>124</v>
      </c>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132"/>
      <c r="AR6" s="133"/>
      <c r="AS6" s="134"/>
    </row>
    <row r="7" spans="1:45" ht="55.2" x14ac:dyDescent="0.25">
      <c r="A7" s="219" t="s">
        <v>123</v>
      </c>
      <c r="B7" s="220"/>
      <c r="C7" s="135">
        <v>1</v>
      </c>
      <c r="D7" s="132">
        <v>2</v>
      </c>
      <c r="E7" s="132">
        <v>3</v>
      </c>
      <c r="F7" s="132">
        <v>4</v>
      </c>
      <c r="G7" s="132">
        <v>5</v>
      </c>
      <c r="H7" s="132">
        <v>6</v>
      </c>
      <c r="I7" s="132">
        <v>7</v>
      </c>
      <c r="J7" s="132">
        <v>8</v>
      </c>
      <c r="K7" s="132">
        <v>9</v>
      </c>
      <c r="L7" s="132">
        <v>10</v>
      </c>
      <c r="M7" s="132">
        <v>11</v>
      </c>
      <c r="N7" s="132">
        <v>12</v>
      </c>
      <c r="O7" s="132">
        <v>13</v>
      </c>
      <c r="P7" s="132">
        <v>14</v>
      </c>
      <c r="Q7" s="132">
        <v>15</v>
      </c>
      <c r="R7" s="132">
        <v>16</v>
      </c>
      <c r="S7" s="132">
        <v>17</v>
      </c>
      <c r="T7" s="132">
        <v>18</v>
      </c>
      <c r="U7" s="132">
        <v>19</v>
      </c>
      <c r="V7" s="132">
        <v>20</v>
      </c>
      <c r="W7" s="132">
        <v>21</v>
      </c>
      <c r="X7" s="132">
        <v>22</v>
      </c>
      <c r="Y7" s="132">
        <v>23</v>
      </c>
      <c r="Z7" s="132">
        <v>24</v>
      </c>
      <c r="AA7" s="132">
        <v>25</v>
      </c>
      <c r="AB7" s="132">
        <v>26</v>
      </c>
      <c r="AC7" s="132">
        <v>27</v>
      </c>
      <c r="AD7" s="132">
        <v>28</v>
      </c>
      <c r="AE7" s="132">
        <v>29</v>
      </c>
      <c r="AF7" s="132">
        <v>30</v>
      </c>
      <c r="AG7" s="132">
        <v>31</v>
      </c>
      <c r="AH7" s="132">
        <v>32</v>
      </c>
      <c r="AI7" s="132">
        <v>33</v>
      </c>
      <c r="AJ7" s="132">
        <v>34</v>
      </c>
      <c r="AK7" s="132">
        <v>35</v>
      </c>
      <c r="AL7" s="132">
        <v>36</v>
      </c>
      <c r="AM7" s="132">
        <v>37</v>
      </c>
      <c r="AN7" s="132">
        <v>38</v>
      </c>
      <c r="AO7" s="132">
        <v>39</v>
      </c>
      <c r="AP7" s="136">
        <v>40</v>
      </c>
      <c r="AQ7" s="137" t="s">
        <v>14</v>
      </c>
      <c r="AR7" s="137" t="s">
        <v>145</v>
      </c>
      <c r="AS7" s="138" t="s">
        <v>0</v>
      </c>
    </row>
    <row r="8" spans="1:45" ht="29.25" customHeight="1" x14ac:dyDescent="0.25">
      <c r="A8" s="140" t="s">
        <v>1</v>
      </c>
      <c r="B8" s="139" t="s">
        <v>141</v>
      </c>
      <c r="C8" s="19"/>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1"/>
      <c r="AQ8" s="106">
        <f>SUM(C8:AP8)</f>
        <v>0</v>
      </c>
      <c r="AR8" s="107">
        <f>AQ8/C3</f>
        <v>0</v>
      </c>
      <c r="AS8" s="108"/>
    </row>
    <row r="9" spans="1:45" s="6" customFormat="1" ht="15" customHeight="1" x14ac:dyDescent="0.25">
      <c r="A9" s="226" t="s">
        <v>41</v>
      </c>
      <c r="B9" s="227"/>
      <c r="C9" s="227"/>
      <c r="D9" s="227"/>
      <c r="E9" s="227"/>
      <c r="F9" s="227"/>
      <c r="G9" s="227"/>
      <c r="H9" s="227"/>
      <c r="I9" s="227"/>
      <c r="J9" s="227"/>
      <c r="K9" s="227"/>
      <c r="L9" s="227"/>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227"/>
      <c r="AL9" s="227"/>
      <c r="AM9" s="227"/>
      <c r="AN9" s="227"/>
      <c r="AO9" s="227"/>
      <c r="AP9" s="227"/>
      <c r="AQ9" s="227"/>
      <c r="AR9" s="227"/>
      <c r="AS9" s="228"/>
    </row>
    <row r="10" spans="1:45" ht="22.5" customHeight="1" x14ac:dyDescent="0.25">
      <c r="A10" s="141" t="s">
        <v>2</v>
      </c>
      <c r="B10" s="142" t="s">
        <v>140</v>
      </c>
      <c r="C10" s="19"/>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9">
        <f>SUM(C10:AP10)</f>
        <v>0</v>
      </c>
      <c r="AR10" s="10">
        <f>(AQ10/C3)</f>
        <v>0</v>
      </c>
      <c r="AS10" s="14"/>
    </row>
    <row r="11" spans="1:45" ht="43.2" customHeight="1" x14ac:dyDescent="0.25">
      <c r="A11" s="141" t="s">
        <v>3</v>
      </c>
      <c r="B11" s="142" t="s">
        <v>178</v>
      </c>
      <c r="C11" s="19"/>
      <c r="D11" s="20"/>
      <c r="E11" s="20"/>
      <c r="F11" s="20"/>
      <c r="G11" s="20"/>
      <c r="H11" s="20"/>
      <c r="I11" s="20"/>
      <c r="J11" s="20"/>
      <c r="K11" s="20"/>
      <c r="L11" s="114"/>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1"/>
      <c r="AQ11" s="9">
        <f t="shared" ref="AQ11:AQ27" si="0">SUM(C11:AP11)</f>
        <v>0</v>
      </c>
      <c r="AR11" s="11">
        <f>(AQ11/C3)</f>
        <v>0</v>
      </c>
      <c r="AS11" s="15"/>
    </row>
    <row r="12" spans="1:45" ht="55.8" thickBot="1" x14ac:dyDescent="0.3">
      <c r="A12" s="143" t="s">
        <v>4</v>
      </c>
      <c r="B12" s="144" t="s">
        <v>179</v>
      </c>
      <c r="C12" s="22"/>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4"/>
      <c r="AQ12" s="12">
        <f t="shared" si="0"/>
        <v>0</v>
      </c>
      <c r="AR12" s="13">
        <f>(AQ12/C3)</f>
        <v>0</v>
      </c>
      <c r="AS12" s="16"/>
    </row>
    <row r="13" spans="1:45" ht="32.25" customHeight="1" thickBot="1" x14ac:dyDescent="0.3">
      <c r="A13" s="145" t="s">
        <v>5</v>
      </c>
      <c r="B13" s="146" t="s">
        <v>40</v>
      </c>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8">
        <f t="shared" si="0"/>
        <v>0</v>
      </c>
      <c r="AR13" s="149">
        <f>(AQ13/C3)</f>
        <v>0</v>
      </c>
      <c r="AS13" s="150"/>
    </row>
    <row r="14" spans="1:45" s="6" customFormat="1" ht="15" customHeight="1" x14ac:dyDescent="0.25">
      <c r="A14" s="223" t="s">
        <v>25</v>
      </c>
      <c r="B14" s="224"/>
      <c r="C14" s="224"/>
      <c r="D14" s="224"/>
      <c r="E14" s="224"/>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4"/>
      <c r="AQ14" s="224"/>
      <c r="AR14" s="224"/>
      <c r="AS14" s="225"/>
    </row>
    <row r="15" spans="1:45" ht="43.5" customHeight="1" x14ac:dyDescent="0.25">
      <c r="A15" s="141" t="s">
        <v>6</v>
      </c>
      <c r="B15" s="142" t="s">
        <v>127</v>
      </c>
      <c r="C15" s="19"/>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1"/>
      <c r="AQ15" s="3">
        <f t="shared" si="0"/>
        <v>0</v>
      </c>
      <c r="AR15" s="4">
        <f>(AQ15/C3)</f>
        <v>0</v>
      </c>
      <c r="AS15" s="15"/>
    </row>
    <row r="16" spans="1:45" ht="41.4" x14ac:dyDescent="0.25">
      <c r="A16" s="141" t="s">
        <v>7</v>
      </c>
      <c r="B16" s="142" t="s">
        <v>154</v>
      </c>
      <c r="C16" s="19"/>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1"/>
      <c r="AQ16" s="3">
        <f t="shared" si="0"/>
        <v>0</v>
      </c>
      <c r="AR16" s="4">
        <f>(AQ16/C3)</f>
        <v>0</v>
      </c>
      <c r="AS16" s="15"/>
    </row>
    <row r="17" spans="1:45" ht="29.4" customHeight="1" x14ac:dyDescent="0.25">
      <c r="A17" s="141" t="s">
        <v>8</v>
      </c>
      <c r="B17" s="142" t="s">
        <v>153</v>
      </c>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1"/>
      <c r="AQ17" s="3">
        <f t="shared" si="0"/>
        <v>0</v>
      </c>
      <c r="AR17" s="4">
        <f>(AQ17/C3)</f>
        <v>0</v>
      </c>
      <c r="AS17" s="15"/>
    </row>
    <row r="18" spans="1:45" ht="28.5" customHeight="1" x14ac:dyDescent="0.25">
      <c r="A18" s="141" t="s">
        <v>9</v>
      </c>
      <c r="B18" s="142" t="s">
        <v>43</v>
      </c>
      <c r="C18" s="19"/>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1"/>
      <c r="AQ18" s="3">
        <f t="shared" si="0"/>
        <v>0</v>
      </c>
      <c r="AR18" s="4">
        <f>(AQ18/C3)</f>
        <v>0</v>
      </c>
      <c r="AS18" s="15"/>
    </row>
    <row r="19" spans="1:45" s="5" customFormat="1" ht="30.75" hidden="1" customHeight="1" x14ac:dyDescent="0.25">
      <c r="A19" s="141"/>
      <c r="B19" s="142" t="s">
        <v>38</v>
      </c>
      <c r="C19" s="34"/>
      <c r="D19" s="34">
        <f t="shared" ref="D19:AP19" si="1">SUM(D15:D18)</f>
        <v>0</v>
      </c>
      <c r="E19" s="34">
        <f t="shared" si="1"/>
        <v>0</v>
      </c>
      <c r="F19" s="34">
        <f t="shared" si="1"/>
        <v>0</v>
      </c>
      <c r="G19" s="34">
        <f t="shared" si="1"/>
        <v>0</v>
      </c>
      <c r="H19" s="34">
        <f t="shared" si="1"/>
        <v>0</v>
      </c>
      <c r="I19" s="34">
        <f t="shared" si="1"/>
        <v>0</v>
      </c>
      <c r="J19" s="34">
        <f t="shared" si="1"/>
        <v>0</v>
      </c>
      <c r="K19" s="34">
        <f t="shared" si="1"/>
        <v>0</v>
      </c>
      <c r="L19" s="34">
        <f t="shared" si="1"/>
        <v>0</v>
      </c>
      <c r="M19" s="34">
        <f t="shared" si="1"/>
        <v>0</v>
      </c>
      <c r="N19" s="34">
        <f t="shared" si="1"/>
        <v>0</v>
      </c>
      <c r="O19" s="34">
        <f t="shared" si="1"/>
        <v>0</v>
      </c>
      <c r="P19" s="34">
        <f t="shared" si="1"/>
        <v>0</v>
      </c>
      <c r="Q19" s="34">
        <f t="shared" si="1"/>
        <v>0</v>
      </c>
      <c r="R19" s="34">
        <f t="shared" si="1"/>
        <v>0</v>
      </c>
      <c r="S19" s="34">
        <f t="shared" si="1"/>
        <v>0</v>
      </c>
      <c r="T19" s="34">
        <f t="shared" si="1"/>
        <v>0</v>
      </c>
      <c r="U19" s="34">
        <f t="shared" si="1"/>
        <v>0</v>
      </c>
      <c r="V19" s="34">
        <f t="shared" si="1"/>
        <v>0</v>
      </c>
      <c r="W19" s="34">
        <f t="shared" si="1"/>
        <v>0</v>
      </c>
      <c r="X19" s="34">
        <f t="shared" si="1"/>
        <v>0</v>
      </c>
      <c r="Y19" s="34">
        <f t="shared" si="1"/>
        <v>0</v>
      </c>
      <c r="Z19" s="34">
        <f t="shared" si="1"/>
        <v>0</v>
      </c>
      <c r="AA19" s="34">
        <f t="shared" si="1"/>
        <v>0</v>
      </c>
      <c r="AB19" s="34">
        <f t="shared" si="1"/>
        <v>0</v>
      </c>
      <c r="AC19" s="34">
        <f t="shared" si="1"/>
        <v>0</v>
      </c>
      <c r="AD19" s="34">
        <f t="shared" si="1"/>
        <v>0</v>
      </c>
      <c r="AE19" s="34">
        <f t="shared" si="1"/>
        <v>0</v>
      </c>
      <c r="AF19" s="34">
        <f t="shared" si="1"/>
        <v>0</v>
      </c>
      <c r="AG19" s="34">
        <f t="shared" si="1"/>
        <v>0</v>
      </c>
      <c r="AH19" s="34">
        <f t="shared" si="1"/>
        <v>0</v>
      </c>
      <c r="AI19" s="34">
        <f t="shared" si="1"/>
        <v>0</v>
      </c>
      <c r="AJ19" s="34">
        <f t="shared" si="1"/>
        <v>0</v>
      </c>
      <c r="AK19" s="34">
        <f t="shared" si="1"/>
        <v>0</v>
      </c>
      <c r="AL19" s="34">
        <f t="shared" si="1"/>
        <v>0</v>
      </c>
      <c r="AM19" s="34">
        <f t="shared" si="1"/>
        <v>0</v>
      </c>
      <c r="AN19" s="34">
        <f t="shared" si="1"/>
        <v>0</v>
      </c>
      <c r="AO19" s="34">
        <f t="shared" si="1"/>
        <v>0</v>
      </c>
      <c r="AP19" s="34">
        <f t="shared" si="1"/>
        <v>0</v>
      </c>
      <c r="AQ19" s="31"/>
      <c r="AR19" s="32"/>
      <c r="AS19" s="33"/>
    </row>
    <row r="20" spans="1:45" ht="27.6" hidden="1" x14ac:dyDescent="0.25">
      <c r="A20" s="141"/>
      <c r="B20" s="142" t="s">
        <v>39</v>
      </c>
      <c r="C20" s="34"/>
      <c r="D20" s="34">
        <f t="shared" ref="D20:AP20" si="2">IF(D19&gt;3,1,0)</f>
        <v>0</v>
      </c>
      <c r="E20" s="34">
        <f t="shared" si="2"/>
        <v>0</v>
      </c>
      <c r="F20" s="34">
        <f t="shared" si="2"/>
        <v>0</v>
      </c>
      <c r="G20" s="34">
        <f t="shared" si="2"/>
        <v>0</v>
      </c>
      <c r="H20" s="34">
        <f t="shared" si="2"/>
        <v>0</v>
      </c>
      <c r="I20" s="34">
        <f t="shared" si="2"/>
        <v>0</v>
      </c>
      <c r="J20" s="34">
        <f t="shared" si="2"/>
        <v>0</v>
      </c>
      <c r="K20" s="34">
        <f t="shared" si="2"/>
        <v>0</v>
      </c>
      <c r="L20" s="34">
        <f t="shared" si="2"/>
        <v>0</v>
      </c>
      <c r="M20" s="34">
        <f t="shared" si="2"/>
        <v>0</v>
      </c>
      <c r="N20" s="34">
        <f t="shared" si="2"/>
        <v>0</v>
      </c>
      <c r="O20" s="34">
        <f t="shared" si="2"/>
        <v>0</v>
      </c>
      <c r="P20" s="34">
        <f t="shared" si="2"/>
        <v>0</v>
      </c>
      <c r="Q20" s="34">
        <f t="shared" si="2"/>
        <v>0</v>
      </c>
      <c r="R20" s="34">
        <f t="shared" si="2"/>
        <v>0</v>
      </c>
      <c r="S20" s="34">
        <f t="shared" si="2"/>
        <v>0</v>
      </c>
      <c r="T20" s="34">
        <f t="shared" si="2"/>
        <v>0</v>
      </c>
      <c r="U20" s="34">
        <f t="shared" si="2"/>
        <v>0</v>
      </c>
      <c r="V20" s="34">
        <f t="shared" si="2"/>
        <v>0</v>
      </c>
      <c r="W20" s="34">
        <f t="shared" si="2"/>
        <v>0</v>
      </c>
      <c r="X20" s="34">
        <f t="shared" si="2"/>
        <v>0</v>
      </c>
      <c r="Y20" s="34">
        <f t="shared" si="2"/>
        <v>0</v>
      </c>
      <c r="Z20" s="34">
        <f t="shared" si="2"/>
        <v>0</v>
      </c>
      <c r="AA20" s="34">
        <f t="shared" si="2"/>
        <v>0</v>
      </c>
      <c r="AB20" s="34">
        <f t="shared" si="2"/>
        <v>0</v>
      </c>
      <c r="AC20" s="34">
        <f t="shared" si="2"/>
        <v>0</v>
      </c>
      <c r="AD20" s="34">
        <f t="shared" si="2"/>
        <v>0</v>
      </c>
      <c r="AE20" s="34">
        <f t="shared" si="2"/>
        <v>0</v>
      </c>
      <c r="AF20" s="34">
        <f t="shared" si="2"/>
        <v>0</v>
      </c>
      <c r="AG20" s="34">
        <f t="shared" si="2"/>
        <v>0</v>
      </c>
      <c r="AH20" s="34">
        <f t="shared" si="2"/>
        <v>0</v>
      </c>
      <c r="AI20" s="34">
        <f t="shared" si="2"/>
        <v>0</v>
      </c>
      <c r="AJ20" s="34">
        <f t="shared" si="2"/>
        <v>0</v>
      </c>
      <c r="AK20" s="34">
        <f t="shared" si="2"/>
        <v>0</v>
      </c>
      <c r="AL20" s="34">
        <f t="shared" si="2"/>
        <v>0</v>
      </c>
      <c r="AM20" s="34">
        <f t="shared" si="2"/>
        <v>0</v>
      </c>
      <c r="AN20" s="34">
        <f t="shared" si="2"/>
        <v>0</v>
      </c>
      <c r="AO20" s="34">
        <f t="shared" si="2"/>
        <v>0</v>
      </c>
      <c r="AP20" s="34">
        <f t="shared" si="2"/>
        <v>0</v>
      </c>
      <c r="AQ20" s="31">
        <f>SUM(C20:AP20)</f>
        <v>0</v>
      </c>
      <c r="AR20" s="32" t="e">
        <f>(AQ20/C4)</f>
        <v>#DIV/0!</v>
      </c>
      <c r="AS20" s="33"/>
    </row>
    <row r="21" spans="1:45" ht="31.5" customHeight="1" thickBot="1" x14ac:dyDescent="0.3">
      <c r="A21" s="141" t="s">
        <v>10</v>
      </c>
      <c r="B21" s="142" t="s">
        <v>42</v>
      </c>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3">
        <f>SUM(C21:AP21)</f>
        <v>0</v>
      </c>
      <c r="AR21" s="4">
        <f>AQ21/C3</f>
        <v>0</v>
      </c>
      <c r="AS21" s="15"/>
    </row>
    <row r="22" spans="1:45" ht="14.4" hidden="1" thickBot="1" x14ac:dyDescent="0.3">
      <c r="A22" s="143"/>
      <c r="B22" s="144" t="s">
        <v>24</v>
      </c>
      <c r="C22" s="34">
        <f>SUM(C20:C21)</f>
        <v>0</v>
      </c>
      <c r="D22" s="34">
        <f t="shared" ref="D22:AP22" si="3">SUM(D20:D21)</f>
        <v>0</v>
      </c>
      <c r="E22" s="34">
        <f t="shared" si="3"/>
        <v>0</v>
      </c>
      <c r="F22" s="34">
        <f t="shared" si="3"/>
        <v>0</v>
      </c>
      <c r="G22" s="34">
        <f t="shared" si="3"/>
        <v>0</v>
      </c>
      <c r="H22" s="34">
        <f t="shared" si="3"/>
        <v>0</v>
      </c>
      <c r="I22" s="34">
        <f t="shared" si="3"/>
        <v>0</v>
      </c>
      <c r="J22" s="34">
        <f t="shared" si="3"/>
        <v>0</v>
      </c>
      <c r="K22" s="34">
        <f t="shared" si="3"/>
        <v>0</v>
      </c>
      <c r="L22" s="34">
        <f t="shared" si="3"/>
        <v>0</v>
      </c>
      <c r="M22" s="34">
        <f t="shared" si="3"/>
        <v>0</v>
      </c>
      <c r="N22" s="34">
        <f t="shared" si="3"/>
        <v>0</v>
      </c>
      <c r="O22" s="34">
        <f t="shared" si="3"/>
        <v>0</v>
      </c>
      <c r="P22" s="34">
        <f t="shared" si="3"/>
        <v>0</v>
      </c>
      <c r="Q22" s="34">
        <f t="shared" si="3"/>
        <v>0</v>
      </c>
      <c r="R22" s="34">
        <f t="shared" si="3"/>
        <v>0</v>
      </c>
      <c r="S22" s="34">
        <f t="shared" si="3"/>
        <v>0</v>
      </c>
      <c r="T22" s="34">
        <f t="shared" si="3"/>
        <v>0</v>
      </c>
      <c r="U22" s="34">
        <f t="shared" si="3"/>
        <v>0</v>
      </c>
      <c r="V22" s="34">
        <f t="shared" si="3"/>
        <v>0</v>
      </c>
      <c r="W22" s="34">
        <f t="shared" si="3"/>
        <v>0</v>
      </c>
      <c r="X22" s="34">
        <f t="shared" si="3"/>
        <v>0</v>
      </c>
      <c r="Y22" s="34">
        <f t="shared" si="3"/>
        <v>0</v>
      </c>
      <c r="Z22" s="34">
        <f t="shared" si="3"/>
        <v>0</v>
      </c>
      <c r="AA22" s="34">
        <f t="shared" si="3"/>
        <v>0</v>
      </c>
      <c r="AB22" s="34">
        <f t="shared" si="3"/>
        <v>0</v>
      </c>
      <c r="AC22" s="34">
        <f t="shared" si="3"/>
        <v>0</v>
      </c>
      <c r="AD22" s="34">
        <f t="shared" si="3"/>
        <v>0</v>
      </c>
      <c r="AE22" s="34">
        <f t="shared" si="3"/>
        <v>0</v>
      </c>
      <c r="AF22" s="34">
        <f t="shared" si="3"/>
        <v>0</v>
      </c>
      <c r="AG22" s="34">
        <f t="shared" si="3"/>
        <v>0</v>
      </c>
      <c r="AH22" s="34">
        <f t="shared" si="3"/>
        <v>0</v>
      </c>
      <c r="AI22" s="34">
        <f t="shared" si="3"/>
        <v>0</v>
      </c>
      <c r="AJ22" s="34">
        <f t="shared" si="3"/>
        <v>0</v>
      </c>
      <c r="AK22" s="34">
        <f t="shared" si="3"/>
        <v>0</v>
      </c>
      <c r="AL22" s="34">
        <f t="shared" si="3"/>
        <v>0</v>
      </c>
      <c r="AM22" s="34">
        <f t="shared" si="3"/>
        <v>0</v>
      </c>
      <c r="AN22" s="34">
        <f t="shared" si="3"/>
        <v>0</v>
      </c>
      <c r="AO22" s="34">
        <f t="shared" si="3"/>
        <v>0</v>
      </c>
      <c r="AP22" s="34">
        <f t="shared" si="3"/>
        <v>0</v>
      </c>
      <c r="AQ22" s="35">
        <f t="shared" ref="AQ22:AQ23" si="4">SUM(C22:AP22)</f>
        <v>0</v>
      </c>
      <c r="AR22" s="36" t="e">
        <f>(AQ22/C5)</f>
        <v>#DIV/0!</v>
      </c>
      <c r="AS22" s="37"/>
    </row>
    <row r="23" spans="1:45" ht="30.75" customHeight="1" thickBot="1" x14ac:dyDescent="0.3">
      <c r="A23" s="221" t="s">
        <v>36</v>
      </c>
      <c r="B23" s="222"/>
      <c r="C23" s="151">
        <f t="shared" ref="C23:AP23" si="5">IF(C22&gt;0,1,0)</f>
        <v>0</v>
      </c>
      <c r="D23" s="151">
        <f t="shared" si="5"/>
        <v>0</v>
      </c>
      <c r="E23" s="151">
        <f t="shared" si="5"/>
        <v>0</v>
      </c>
      <c r="F23" s="151">
        <f t="shared" si="5"/>
        <v>0</v>
      </c>
      <c r="G23" s="151">
        <f t="shared" si="5"/>
        <v>0</v>
      </c>
      <c r="H23" s="151">
        <f t="shared" si="5"/>
        <v>0</v>
      </c>
      <c r="I23" s="151">
        <f t="shared" si="5"/>
        <v>0</v>
      </c>
      <c r="J23" s="151">
        <f t="shared" si="5"/>
        <v>0</v>
      </c>
      <c r="K23" s="151">
        <f t="shared" si="5"/>
        <v>0</v>
      </c>
      <c r="L23" s="151">
        <f t="shared" si="5"/>
        <v>0</v>
      </c>
      <c r="M23" s="151">
        <f t="shared" si="5"/>
        <v>0</v>
      </c>
      <c r="N23" s="151">
        <f t="shared" si="5"/>
        <v>0</v>
      </c>
      <c r="O23" s="151">
        <f t="shared" si="5"/>
        <v>0</v>
      </c>
      <c r="P23" s="151">
        <f t="shared" si="5"/>
        <v>0</v>
      </c>
      <c r="Q23" s="151">
        <f t="shared" si="5"/>
        <v>0</v>
      </c>
      <c r="R23" s="151">
        <f t="shared" si="5"/>
        <v>0</v>
      </c>
      <c r="S23" s="151">
        <f t="shared" si="5"/>
        <v>0</v>
      </c>
      <c r="T23" s="151">
        <f t="shared" si="5"/>
        <v>0</v>
      </c>
      <c r="U23" s="151">
        <f t="shared" si="5"/>
        <v>0</v>
      </c>
      <c r="V23" s="151">
        <f t="shared" si="5"/>
        <v>0</v>
      </c>
      <c r="W23" s="151">
        <f t="shared" si="5"/>
        <v>0</v>
      </c>
      <c r="X23" s="151">
        <f t="shared" si="5"/>
        <v>0</v>
      </c>
      <c r="Y23" s="151">
        <f t="shared" si="5"/>
        <v>0</v>
      </c>
      <c r="Z23" s="151">
        <f t="shared" si="5"/>
        <v>0</v>
      </c>
      <c r="AA23" s="151">
        <f t="shared" si="5"/>
        <v>0</v>
      </c>
      <c r="AB23" s="151">
        <f t="shared" si="5"/>
        <v>0</v>
      </c>
      <c r="AC23" s="151">
        <f t="shared" si="5"/>
        <v>0</v>
      </c>
      <c r="AD23" s="151">
        <f t="shared" si="5"/>
        <v>0</v>
      </c>
      <c r="AE23" s="151">
        <f t="shared" si="5"/>
        <v>0</v>
      </c>
      <c r="AF23" s="151">
        <f t="shared" si="5"/>
        <v>0</v>
      </c>
      <c r="AG23" s="151">
        <f t="shared" si="5"/>
        <v>0</v>
      </c>
      <c r="AH23" s="151">
        <f t="shared" si="5"/>
        <v>0</v>
      </c>
      <c r="AI23" s="151">
        <f t="shared" si="5"/>
        <v>0</v>
      </c>
      <c r="AJ23" s="151">
        <f t="shared" si="5"/>
        <v>0</v>
      </c>
      <c r="AK23" s="151">
        <f t="shared" si="5"/>
        <v>0</v>
      </c>
      <c r="AL23" s="151">
        <f t="shared" si="5"/>
        <v>0</v>
      </c>
      <c r="AM23" s="151">
        <f t="shared" si="5"/>
        <v>0</v>
      </c>
      <c r="AN23" s="151">
        <f t="shared" si="5"/>
        <v>0</v>
      </c>
      <c r="AO23" s="151">
        <f t="shared" si="5"/>
        <v>0</v>
      </c>
      <c r="AP23" s="152">
        <f t="shared" si="5"/>
        <v>0</v>
      </c>
      <c r="AQ23" s="148">
        <f t="shared" si="4"/>
        <v>0</v>
      </c>
      <c r="AR23" s="149">
        <f>(AQ23/C3)</f>
        <v>0</v>
      </c>
      <c r="AS23" s="150"/>
    </row>
    <row r="24" spans="1:45" s="6" customFormat="1" ht="15" customHeight="1" x14ac:dyDescent="0.25">
      <c r="A24" s="223" t="s">
        <v>27</v>
      </c>
      <c r="B24" s="224"/>
      <c r="C24" s="224"/>
      <c r="D24" s="224"/>
      <c r="E24" s="224"/>
      <c r="F24" s="224"/>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224"/>
      <c r="AL24" s="224"/>
      <c r="AM24" s="224"/>
      <c r="AN24" s="224"/>
      <c r="AO24" s="224"/>
      <c r="AP24" s="225"/>
      <c r="AQ24" s="7">
        <f>SUM(AQ11:AQ12)</f>
        <v>0</v>
      </c>
      <c r="AR24" s="8">
        <f>AQ24/C3</f>
        <v>0</v>
      </c>
      <c r="AS24" s="17"/>
    </row>
    <row r="25" spans="1:45" ht="66.599999999999994" x14ac:dyDescent="0.25">
      <c r="A25" s="141" t="s">
        <v>11</v>
      </c>
      <c r="B25" s="142" t="s">
        <v>172</v>
      </c>
      <c r="C25" s="19"/>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3">
        <f t="shared" si="0"/>
        <v>0</v>
      </c>
      <c r="AR25" s="4" t="e">
        <f>(AQ25/AQ24)</f>
        <v>#DIV/0!</v>
      </c>
      <c r="AS25" s="15"/>
    </row>
    <row r="26" spans="1:45" ht="90" customHeight="1" x14ac:dyDescent="0.25">
      <c r="A26" s="141" t="s">
        <v>34</v>
      </c>
      <c r="B26" s="142" t="s">
        <v>180</v>
      </c>
      <c r="C26" s="19"/>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1"/>
      <c r="AQ26" s="3">
        <f t="shared" si="0"/>
        <v>0</v>
      </c>
      <c r="AR26" s="4" t="e">
        <f>(AQ26/AQ24)</f>
        <v>#DIV/0!</v>
      </c>
      <c r="AS26" s="15"/>
    </row>
    <row r="27" spans="1:45" ht="53.4" x14ac:dyDescent="0.25">
      <c r="A27" s="141" t="s">
        <v>35</v>
      </c>
      <c r="B27" s="142" t="s">
        <v>142</v>
      </c>
      <c r="C27" s="19"/>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1"/>
      <c r="AQ27" s="3">
        <f t="shared" si="0"/>
        <v>0</v>
      </c>
      <c r="AR27" s="4" t="e">
        <f>(AQ27/AQ24)</f>
        <v>#DIV/0!</v>
      </c>
      <c r="AS27" s="15"/>
    </row>
    <row r="28" spans="1:45" x14ac:dyDescent="0.25">
      <c r="A28" s="28"/>
      <c r="B28" s="29"/>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25"/>
      <c r="AR28" s="26"/>
      <c r="AS28" s="27"/>
    </row>
    <row r="29" spans="1:45" x14ac:dyDescent="0.25">
      <c r="A29" s="1"/>
      <c r="B29" s="1"/>
    </row>
    <row r="30" spans="1:45" x14ac:dyDescent="0.25">
      <c r="A30" s="1"/>
      <c r="B30" s="1"/>
    </row>
    <row r="31" spans="1:45" x14ac:dyDescent="0.25">
      <c r="A31" s="1"/>
      <c r="B31" s="1"/>
    </row>
    <row r="32" spans="1:45" ht="30" customHeight="1" x14ac:dyDescent="0.25">
      <c r="A32" s="1"/>
      <c r="B32" s="1"/>
    </row>
    <row r="33" spans="1:2" ht="34.5" customHeight="1" x14ac:dyDescent="0.25">
      <c r="A33" s="1"/>
      <c r="B33" s="1"/>
    </row>
    <row r="34" spans="1:2" ht="30" customHeight="1" x14ac:dyDescent="0.25">
      <c r="A34" s="1"/>
      <c r="B34" s="1"/>
    </row>
    <row r="35" spans="1:2" ht="29.25" customHeight="1" x14ac:dyDescent="0.25">
      <c r="A35" s="1"/>
      <c r="B35" s="1"/>
    </row>
    <row r="36" spans="1:2" ht="30.75" customHeight="1" x14ac:dyDescent="0.25">
      <c r="A36" s="1"/>
      <c r="B36" s="1"/>
    </row>
    <row r="37" spans="1:2" ht="30.75" customHeight="1" x14ac:dyDescent="0.25">
      <c r="A37" s="1"/>
      <c r="B37" s="1"/>
    </row>
    <row r="38" spans="1:2" ht="30.75" customHeight="1" x14ac:dyDescent="0.25">
      <c r="A38" s="1"/>
      <c r="B38" s="1"/>
    </row>
    <row r="39" spans="1:2" ht="30" customHeight="1" x14ac:dyDescent="0.25">
      <c r="A39" s="1"/>
      <c r="B39" s="1"/>
    </row>
    <row r="40" spans="1:2" ht="30" customHeight="1" x14ac:dyDescent="0.25">
      <c r="A40" s="1"/>
      <c r="B40" s="1"/>
    </row>
    <row r="41" spans="1:2" ht="30" customHeight="1" x14ac:dyDescent="0.25">
      <c r="A41" s="1"/>
      <c r="B41" s="1"/>
    </row>
    <row r="42" spans="1:2" ht="30" customHeight="1" x14ac:dyDescent="0.25">
      <c r="A42" s="1"/>
      <c r="B42" s="1"/>
    </row>
    <row r="43" spans="1:2" ht="30" customHeight="1" x14ac:dyDescent="0.25">
      <c r="A43" s="1"/>
      <c r="B43" s="1"/>
    </row>
    <row r="44" spans="1:2" ht="30" customHeight="1" x14ac:dyDescent="0.25">
      <c r="A44" s="1"/>
      <c r="B44" s="1"/>
    </row>
    <row r="45" spans="1:2" ht="22.5" customHeight="1" x14ac:dyDescent="0.25">
      <c r="A45" s="1"/>
      <c r="B45" s="1"/>
    </row>
    <row r="46" spans="1:2" ht="32.25" customHeight="1" x14ac:dyDescent="0.25">
      <c r="A46" s="1"/>
      <c r="B46" s="1"/>
    </row>
    <row r="47" spans="1:2" ht="45" customHeight="1" x14ac:dyDescent="0.25">
      <c r="A47" s="1"/>
      <c r="B47" s="1"/>
    </row>
    <row r="48" spans="1:2" ht="45" customHeight="1" x14ac:dyDescent="0.25">
      <c r="A48" s="1"/>
      <c r="B48" s="1"/>
    </row>
    <row r="49" spans="1:2" ht="43.5" customHeight="1" x14ac:dyDescent="0.25">
      <c r="A49" s="1"/>
      <c r="B49" s="1"/>
    </row>
    <row r="50" spans="1:2" ht="28.5" customHeight="1" x14ac:dyDescent="0.25">
      <c r="A50" s="1"/>
      <c r="B50" s="1"/>
    </row>
    <row r="51" spans="1:2" ht="28.5" customHeight="1" x14ac:dyDescent="0.25">
      <c r="A51" s="1"/>
      <c r="B51" s="1"/>
    </row>
    <row r="52" spans="1:2" ht="32.25" customHeight="1" x14ac:dyDescent="0.25">
      <c r="A52" s="1"/>
      <c r="B52" s="1"/>
    </row>
    <row r="53" spans="1:2" ht="28.5" customHeight="1" x14ac:dyDescent="0.25">
      <c r="A53" s="1"/>
      <c r="B53" s="1"/>
    </row>
    <row r="54" spans="1:2" ht="28.5" customHeight="1" x14ac:dyDescent="0.25">
      <c r="A54" s="1"/>
      <c r="B54" s="1"/>
    </row>
    <row r="55" spans="1:2" ht="28.5" customHeight="1" x14ac:dyDescent="0.25">
      <c r="A55" s="1"/>
      <c r="B55" s="1"/>
    </row>
    <row r="56" spans="1:2" ht="28.5" customHeight="1" x14ac:dyDescent="0.25">
      <c r="A56" s="1"/>
      <c r="B56" s="1"/>
    </row>
    <row r="57" spans="1:2" ht="28.5" customHeight="1" x14ac:dyDescent="0.25">
      <c r="A57" s="1"/>
      <c r="B57" s="1"/>
    </row>
    <row r="58" spans="1:2" ht="42.75" customHeight="1" x14ac:dyDescent="0.25">
      <c r="A58" s="1"/>
      <c r="B58" s="1"/>
    </row>
    <row r="59" spans="1:2" ht="23.25" customHeight="1" x14ac:dyDescent="0.25">
      <c r="A59" s="1"/>
      <c r="B59" s="1"/>
    </row>
    <row r="60" spans="1:2" ht="29.25" customHeight="1" x14ac:dyDescent="0.25">
      <c r="A60" s="1"/>
      <c r="B60" s="1"/>
    </row>
    <row r="61" spans="1:2" ht="42" customHeight="1" x14ac:dyDescent="0.25">
      <c r="A61" s="1"/>
      <c r="B61" s="1"/>
    </row>
    <row r="62" spans="1:2" ht="33.75" customHeight="1" x14ac:dyDescent="0.25">
      <c r="A62" s="1"/>
      <c r="B62" s="1"/>
    </row>
    <row r="63" spans="1:2" ht="42.75" customHeight="1" x14ac:dyDescent="0.25">
      <c r="A63" s="1"/>
      <c r="B63" s="1"/>
    </row>
    <row r="64" spans="1:2" ht="30" customHeight="1" x14ac:dyDescent="0.25">
      <c r="A64" s="1"/>
      <c r="B64" s="1"/>
    </row>
    <row r="65" ht="38.25" customHeight="1" x14ac:dyDescent="0.25"/>
  </sheetData>
  <mergeCells count="12">
    <mergeCell ref="A1:AS2"/>
    <mergeCell ref="C3:D3"/>
    <mergeCell ref="C4:D4"/>
    <mergeCell ref="A6:B6"/>
    <mergeCell ref="C6:AP6"/>
    <mergeCell ref="A3:B3"/>
    <mergeCell ref="AL3:AP3"/>
    <mergeCell ref="A7:B7"/>
    <mergeCell ref="A23:B23"/>
    <mergeCell ref="A24:AP24"/>
    <mergeCell ref="A9:AS9"/>
    <mergeCell ref="A14:AS14"/>
  </mergeCells>
  <conditionalFormatting sqref="D15:D17">
    <cfRule type="expression" dxfId="0" priority="2">
      <formula>"countif($D$12:$D$14)avg=1"</formula>
    </cfRule>
    <cfRule type="expression" priority="3">
      <formula>$D$18</formula>
    </cfRule>
  </conditionalFormatting>
  <pageMargins left="0.7" right="0.7" top="0.75" bottom="0.75" header="0.3" footer="0.3"/>
  <pageSetup paperSize="9" scale="60" orientation="landscape" r:id="rId1"/>
  <rowBreaks count="1" manualBreakCount="1">
    <brk id="27" max="1638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'drop down list'!$A$1:$A$41</xm:f>
          </x14:formula1>
          <xm:sqref>C3:D3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1"/>
  <sheetViews>
    <sheetView topLeftCell="A6" workbookViewId="0">
      <selection activeCell="E23" sqref="E23"/>
    </sheetView>
  </sheetViews>
  <sheetFormatPr defaultRowHeight="14.4" x14ac:dyDescent="0.3"/>
  <sheetData>
    <row r="1" spans="1:2" x14ac:dyDescent="0.3">
      <c r="A1">
        <v>0</v>
      </c>
      <c r="B1">
        <v>1</v>
      </c>
    </row>
    <row r="2" spans="1:2" x14ac:dyDescent="0.3">
      <c r="A2">
        <v>1</v>
      </c>
      <c r="B2">
        <v>0</v>
      </c>
    </row>
    <row r="3" spans="1:2" x14ac:dyDescent="0.3">
      <c r="A3">
        <v>2</v>
      </c>
    </row>
    <row r="4" spans="1:2" x14ac:dyDescent="0.3">
      <c r="A4">
        <v>3</v>
      </c>
    </row>
    <row r="5" spans="1:2" x14ac:dyDescent="0.3">
      <c r="A5">
        <v>4</v>
      </c>
    </row>
    <row r="6" spans="1:2" x14ac:dyDescent="0.3">
      <c r="A6">
        <v>5</v>
      </c>
    </row>
    <row r="7" spans="1:2" x14ac:dyDescent="0.3">
      <c r="A7">
        <v>6</v>
      </c>
    </row>
    <row r="8" spans="1:2" x14ac:dyDescent="0.3">
      <c r="A8">
        <v>7</v>
      </c>
    </row>
    <row r="9" spans="1:2" x14ac:dyDescent="0.3">
      <c r="A9">
        <v>8</v>
      </c>
    </row>
    <row r="10" spans="1:2" x14ac:dyDescent="0.3">
      <c r="A10">
        <v>9</v>
      </c>
    </row>
    <row r="11" spans="1:2" x14ac:dyDescent="0.3">
      <c r="A11">
        <v>10</v>
      </c>
    </row>
    <row r="12" spans="1:2" x14ac:dyDescent="0.3">
      <c r="A12">
        <v>11</v>
      </c>
    </row>
    <row r="13" spans="1:2" x14ac:dyDescent="0.3">
      <c r="A13">
        <v>12</v>
      </c>
    </row>
    <row r="14" spans="1:2" x14ac:dyDescent="0.3">
      <c r="A14">
        <v>13</v>
      </c>
    </row>
    <row r="15" spans="1:2" x14ac:dyDescent="0.3">
      <c r="A15">
        <v>14</v>
      </c>
    </row>
    <row r="16" spans="1:2" x14ac:dyDescent="0.3">
      <c r="A16">
        <v>15</v>
      </c>
    </row>
    <row r="17" spans="1:1" x14ac:dyDescent="0.3">
      <c r="A17">
        <v>16</v>
      </c>
    </row>
    <row r="18" spans="1:1" x14ac:dyDescent="0.3">
      <c r="A18">
        <v>17</v>
      </c>
    </row>
    <row r="19" spans="1:1" x14ac:dyDescent="0.3">
      <c r="A19">
        <v>18</v>
      </c>
    </row>
    <row r="20" spans="1:1" x14ac:dyDescent="0.3">
      <c r="A20">
        <v>19</v>
      </c>
    </row>
    <row r="21" spans="1:1" x14ac:dyDescent="0.3">
      <c r="A21">
        <v>20</v>
      </c>
    </row>
    <row r="22" spans="1:1" x14ac:dyDescent="0.3">
      <c r="A22">
        <v>21</v>
      </c>
    </row>
    <row r="23" spans="1:1" x14ac:dyDescent="0.3">
      <c r="A23">
        <v>22</v>
      </c>
    </row>
    <row r="24" spans="1:1" x14ac:dyDescent="0.3">
      <c r="A24">
        <v>23</v>
      </c>
    </row>
    <row r="25" spans="1:1" x14ac:dyDescent="0.3">
      <c r="A25">
        <v>24</v>
      </c>
    </row>
    <row r="26" spans="1:1" x14ac:dyDescent="0.3">
      <c r="A26">
        <v>25</v>
      </c>
    </row>
    <row r="27" spans="1:1" x14ac:dyDescent="0.3">
      <c r="A27">
        <v>26</v>
      </c>
    </row>
    <row r="28" spans="1:1" x14ac:dyDescent="0.3">
      <c r="A28">
        <v>27</v>
      </c>
    </row>
    <row r="29" spans="1:1" x14ac:dyDescent="0.3">
      <c r="A29">
        <v>28</v>
      </c>
    </row>
    <row r="30" spans="1:1" x14ac:dyDescent="0.3">
      <c r="A30">
        <v>29</v>
      </c>
    </row>
    <row r="31" spans="1:1" x14ac:dyDescent="0.3">
      <c r="A31">
        <v>30</v>
      </c>
    </row>
    <row r="32" spans="1:1" x14ac:dyDescent="0.3">
      <c r="A32">
        <v>31</v>
      </c>
    </row>
    <row r="33" spans="1:1" x14ac:dyDescent="0.3">
      <c r="A33">
        <v>32</v>
      </c>
    </row>
    <row r="34" spans="1:1" x14ac:dyDescent="0.3">
      <c r="A34">
        <v>33</v>
      </c>
    </row>
    <row r="35" spans="1:1" x14ac:dyDescent="0.3">
      <c r="A35">
        <v>34</v>
      </c>
    </row>
    <row r="36" spans="1:1" x14ac:dyDescent="0.3">
      <c r="A36">
        <v>35</v>
      </c>
    </row>
    <row r="37" spans="1:1" x14ac:dyDescent="0.3">
      <c r="A37">
        <v>36</v>
      </c>
    </row>
    <row r="38" spans="1:1" x14ac:dyDescent="0.3">
      <c r="A38">
        <v>37</v>
      </c>
    </row>
    <row r="39" spans="1:1" x14ac:dyDescent="0.3">
      <c r="A39">
        <v>38</v>
      </c>
    </row>
    <row r="40" spans="1:1" x14ac:dyDescent="0.3">
      <c r="A40">
        <v>39</v>
      </c>
    </row>
    <row r="41" spans="1:1" x14ac:dyDescent="0.3">
      <c r="A41">
        <v>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sheetPr>
  <dimension ref="A1:AT26"/>
  <sheetViews>
    <sheetView view="pageBreakPreview" zoomScale="110" zoomScaleNormal="100" zoomScaleSheetLayoutView="110" workbookViewId="0">
      <selection activeCell="C11" sqref="C11:N11"/>
    </sheetView>
  </sheetViews>
  <sheetFormatPr defaultRowHeight="14.4" x14ac:dyDescent="0.3"/>
  <cols>
    <col min="2" max="42" width="3.44140625" customWidth="1"/>
    <col min="43" max="43" width="11.88671875" customWidth="1"/>
    <col min="44" max="44" width="11.33203125" customWidth="1"/>
  </cols>
  <sheetData>
    <row r="1" spans="1:46" ht="17.399999999999999" x14ac:dyDescent="0.3">
      <c r="A1" s="285" t="s">
        <v>22</v>
      </c>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row>
    <row r="2" spans="1:46" ht="17.399999999999999" x14ac:dyDescent="0.3">
      <c r="A2" s="285" t="s">
        <v>126</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c r="AQ2" s="285"/>
      <c r="AR2" s="285"/>
      <c r="AS2" s="285"/>
      <c r="AT2" s="285"/>
    </row>
    <row r="3" spans="1:46" ht="15.6" x14ac:dyDescent="0.3">
      <c r="A3" s="286" t="s">
        <v>23</v>
      </c>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row>
    <row r="4" spans="1:46" ht="7.2" customHeight="1" thickBot="1" x14ac:dyDescent="0.35">
      <c r="A4" s="91"/>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row>
    <row r="5" spans="1:46" ht="16.2" thickBot="1" x14ac:dyDescent="0.35">
      <c r="A5" s="91"/>
      <c r="B5" s="91"/>
      <c r="C5" s="91"/>
      <c r="D5" s="91"/>
      <c r="E5" s="91"/>
      <c r="F5" s="91"/>
      <c r="G5" s="91"/>
      <c r="H5" s="91"/>
      <c r="I5" s="91"/>
      <c r="J5" s="91"/>
      <c r="K5" s="91"/>
      <c r="L5" s="91"/>
      <c r="M5" s="91"/>
      <c r="N5" s="91"/>
      <c r="O5" s="91"/>
      <c r="P5" s="91"/>
      <c r="Q5" s="91"/>
      <c r="R5" s="91"/>
      <c r="S5" s="91"/>
      <c r="T5" s="91"/>
      <c r="U5" s="91"/>
      <c r="V5" s="91"/>
      <c r="W5" s="91"/>
      <c r="X5" s="91"/>
      <c r="Y5" s="91"/>
      <c r="Z5" s="277" t="s">
        <v>49</v>
      </c>
      <c r="AA5" s="278"/>
      <c r="AB5" s="278"/>
      <c r="AC5" s="278"/>
      <c r="AD5" s="279"/>
      <c r="AE5" s="280">
        <f>'Input data'!AQ3</f>
        <v>0</v>
      </c>
      <c r="AF5" s="281"/>
      <c r="AG5" s="281"/>
      <c r="AH5" s="92" t="s">
        <v>65</v>
      </c>
      <c r="AI5" s="282">
        <f>'Input data'!AS3</f>
        <v>0</v>
      </c>
      <c r="AJ5" s="283"/>
      <c r="AK5" s="284"/>
      <c r="AL5" s="91"/>
      <c r="AM5" s="91"/>
      <c r="AN5" s="91"/>
      <c r="AO5" s="91"/>
      <c r="AP5" s="91"/>
      <c r="AQ5" s="91"/>
      <c r="AR5" s="91"/>
      <c r="AS5" s="91"/>
      <c r="AT5" s="91"/>
    </row>
    <row r="6" spans="1:46" x14ac:dyDescent="0.3">
      <c r="A6" s="93"/>
      <c r="B6" s="295" t="s">
        <v>31</v>
      </c>
      <c r="C6" s="296"/>
      <c r="D6" s="296"/>
      <c r="E6" s="296"/>
      <c r="F6" s="296"/>
      <c r="G6" s="296"/>
      <c r="H6" s="296"/>
      <c r="I6" s="296"/>
      <c r="J6" s="296"/>
      <c r="K6" s="296"/>
      <c r="L6" s="296"/>
      <c r="M6" s="296"/>
      <c r="N6" s="297"/>
      <c r="O6" s="298">
        <f>'Input data'!C3</f>
        <v>40</v>
      </c>
      <c r="P6" s="298"/>
      <c r="Q6" s="298"/>
      <c r="R6" s="94"/>
      <c r="S6" s="94"/>
      <c r="T6" s="94"/>
      <c r="U6" s="94"/>
      <c r="V6" s="94"/>
      <c r="W6" s="94"/>
      <c r="X6" s="94"/>
      <c r="Y6" s="95"/>
      <c r="Z6" s="95"/>
      <c r="AA6" s="95"/>
      <c r="AB6" s="95"/>
      <c r="AC6" s="95"/>
      <c r="AD6" s="95"/>
      <c r="AE6" s="95"/>
      <c r="AF6" s="95"/>
      <c r="AG6" s="95"/>
      <c r="AH6" s="95"/>
      <c r="AI6" s="95"/>
      <c r="AJ6" s="95"/>
      <c r="AK6" s="95"/>
      <c r="AL6" s="95"/>
      <c r="AM6" s="95"/>
      <c r="AN6" s="95"/>
      <c r="AO6" s="95"/>
      <c r="AP6" s="95"/>
      <c r="AQ6" s="95"/>
      <c r="AR6" s="96"/>
      <c r="AS6" s="97"/>
      <c r="AT6" s="97"/>
    </row>
    <row r="7" spans="1:46" ht="26.25" customHeight="1" thickBot="1" x14ac:dyDescent="0.35">
      <c r="A7" s="97"/>
      <c r="B7" s="294" t="s">
        <v>15</v>
      </c>
      <c r="C7" s="294"/>
      <c r="D7" s="294"/>
      <c r="E7" s="294"/>
      <c r="F7" s="294"/>
      <c r="G7" s="294"/>
      <c r="H7" s="294"/>
      <c r="I7" s="294"/>
      <c r="J7" s="294"/>
      <c r="K7" s="294"/>
      <c r="L7" s="294"/>
      <c r="M7" s="294"/>
      <c r="N7" s="294"/>
      <c r="O7" s="294" t="s">
        <v>30</v>
      </c>
      <c r="P7" s="294"/>
      <c r="Q7" s="294"/>
      <c r="R7" s="294" t="s">
        <v>29</v>
      </c>
      <c r="S7" s="294"/>
      <c r="T7" s="294"/>
      <c r="U7" s="294" t="s">
        <v>160</v>
      </c>
      <c r="V7" s="294"/>
      <c r="W7" s="294"/>
      <c r="X7" s="98"/>
      <c r="Y7" s="95"/>
      <c r="Z7" s="95"/>
      <c r="AA7" s="95"/>
      <c r="AB7" s="95"/>
      <c r="AC7" s="95"/>
      <c r="AD7" s="95"/>
      <c r="AE7" s="95"/>
      <c r="AF7" s="95"/>
      <c r="AG7" s="95"/>
      <c r="AH7" s="95"/>
      <c r="AI7" s="95"/>
      <c r="AJ7" s="95"/>
      <c r="AK7" s="95"/>
      <c r="AL7" s="95"/>
      <c r="AM7" s="95"/>
      <c r="AN7" s="95"/>
      <c r="AO7" s="95"/>
      <c r="AP7" s="95"/>
      <c r="AQ7" s="95"/>
      <c r="AR7" s="96"/>
      <c r="AS7" s="97"/>
      <c r="AT7" s="97"/>
    </row>
    <row r="8" spans="1:46" ht="30" customHeight="1" x14ac:dyDescent="0.3">
      <c r="A8" s="97"/>
      <c r="B8" s="99" t="s">
        <v>1</v>
      </c>
      <c r="C8" s="243" t="s">
        <v>167</v>
      </c>
      <c r="D8" s="244"/>
      <c r="E8" s="244"/>
      <c r="F8" s="244"/>
      <c r="G8" s="244"/>
      <c r="H8" s="244"/>
      <c r="I8" s="244"/>
      <c r="J8" s="244"/>
      <c r="K8" s="244"/>
      <c r="L8" s="244"/>
      <c r="M8" s="244"/>
      <c r="N8" s="244"/>
      <c r="O8" s="245">
        <f>'Input data'!AQ8</f>
        <v>0</v>
      </c>
      <c r="P8" s="245"/>
      <c r="Q8" s="245"/>
      <c r="R8" s="246">
        <f>'Input data'!AR8</f>
        <v>0</v>
      </c>
      <c r="S8" s="245"/>
      <c r="T8" s="245"/>
      <c r="U8" s="245" t="s">
        <v>155</v>
      </c>
      <c r="V8" s="245"/>
      <c r="W8" s="245"/>
      <c r="X8" s="94"/>
      <c r="Y8" s="95"/>
      <c r="Z8" s="289" t="s">
        <v>18</v>
      </c>
      <c r="AA8" s="290"/>
      <c r="AB8" s="290"/>
      <c r="AC8" s="290"/>
      <c r="AD8" s="290"/>
      <c r="AE8" s="290"/>
      <c r="AF8" s="290"/>
      <c r="AG8" s="290"/>
      <c r="AH8" s="290"/>
      <c r="AI8" s="290"/>
      <c r="AJ8" s="290"/>
      <c r="AK8" s="290"/>
      <c r="AL8" s="290"/>
      <c r="AM8" s="290"/>
      <c r="AN8" s="290"/>
      <c r="AO8" s="290"/>
      <c r="AP8" s="290"/>
      <c r="AQ8" s="290"/>
      <c r="AR8" s="290"/>
      <c r="AS8" s="153"/>
      <c r="AT8" s="97"/>
    </row>
    <row r="9" spans="1:46" ht="30" customHeight="1" x14ac:dyDescent="0.3">
      <c r="A9" s="97"/>
      <c r="B9" s="99" t="s">
        <v>3</v>
      </c>
      <c r="C9" s="243" t="s">
        <v>158</v>
      </c>
      <c r="D9" s="244"/>
      <c r="E9" s="244"/>
      <c r="F9" s="244"/>
      <c r="G9" s="244"/>
      <c r="H9" s="244"/>
      <c r="I9" s="244"/>
      <c r="J9" s="244"/>
      <c r="K9" s="244"/>
      <c r="L9" s="244"/>
      <c r="M9" s="244"/>
      <c r="N9" s="244"/>
      <c r="O9" s="245">
        <f>'Input data'!AQ10</f>
        <v>0</v>
      </c>
      <c r="P9" s="245"/>
      <c r="Q9" s="245"/>
      <c r="R9" s="246">
        <f>'Input data'!AR10</f>
        <v>0</v>
      </c>
      <c r="S9" s="245"/>
      <c r="T9" s="245"/>
      <c r="U9" s="245" t="s">
        <v>156</v>
      </c>
      <c r="V9" s="245"/>
      <c r="W9" s="245"/>
      <c r="X9" s="94"/>
      <c r="Y9" s="95"/>
      <c r="Z9" s="154">
        <v>1</v>
      </c>
      <c r="AA9" s="274" t="s">
        <v>168</v>
      </c>
      <c r="AB9" s="274"/>
      <c r="AC9" s="274"/>
      <c r="AD9" s="274"/>
      <c r="AE9" s="274"/>
      <c r="AF9" s="274"/>
      <c r="AG9" s="274"/>
      <c r="AH9" s="274"/>
      <c r="AI9" s="274"/>
      <c r="AJ9" s="274"/>
      <c r="AK9" s="274"/>
      <c r="AL9" s="274"/>
      <c r="AM9" s="274"/>
      <c r="AN9" s="274"/>
      <c r="AO9" s="274"/>
      <c r="AP9" s="274"/>
      <c r="AQ9" s="274"/>
      <c r="AR9" s="155">
        <f>R8</f>
        <v>0</v>
      </c>
      <c r="AS9" s="156"/>
      <c r="AT9" s="97"/>
    </row>
    <row r="10" spans="1:46" ht="30" customHeight="1" x14ac:dyDescent="0.3">
      <c r="A10" s="97"/>
      <c r="B10" s="100" t="s">
        <v>4</v>
      </c>
      <c r="C10" s="243" t="s">
        <v>159</v>
      </c>
      <c r="D10" s="244"/>
      <c r="E10" s="244"/>
      <c r="F10" s="244"/>
      <c r="G10" s="244"/>
      <c r="H10" s="244"/>
      <c r="I10" s="244"/>
      <c r="J10" s="244"/>
      <c r="K10" s="244"/>
      <c r="L10" s="244"/>
      <c r="M10" s="244"/>
      <c r="N10" s="244"/>
      <c r="O10" s="245">
        <f>'Input data'!AQ11</f>
        <v>0</v>
      </c>
      <c r="P10" s="245"/>
      <c r="Q10" s="245"/>
      <c r="R10" s="246">
        <f>'Input data'!AR11</f>
        <v>0</v>
      </c>
      <c r="S10" s="245"/>
      <c r="T10" s="245"/>
      <c r="U10" s="245" t="s">
        <v>157</v>
      </c>
      <c r="V10" s="245"/>
      <c r="W10" s="245"/>
      <c r="X10" s="94"/>
      <c r="Y10" s="95"/>
      <c r="Z10" s="154">
        <v>2</v>
      </c>
      <c r="AA10" s="291" t="s">
        <v>20</v>
      </c>
      <c r="AB10" s="291"/>
      <c r="AC10" s="291"/>
      <c r="AD10" s="291"/>
      <c r="AE10" s="291"/>
      <c r="AF10" s="291"/>
      <c r="AG10" s="291"/>
      <c r="AH10" s="291"/>
      <c r="AI10" s="291"/>
      <c r="AJ10" s="291"/>
      <c r="AK10" s="291"/>
      <c r="AL10" s="291"/>
      <c r="AM10" s="291"/>
      <c r="AN10" s="291"/>
      <c r="AO10" s="291"/>
      <c r="AP10" s="291"/>
      <c r="AQ10" s="291"/>
      <c r="AR10" s="157">
        <f>'Input data'!AR13</f>
        <v>0</v>
      </c>
      <c r="AS10" s="156"/>
      <c r="AT10" s="97"/>
    </row>
    <row r="11" spans="1:46" ht="30" customHeight="1" x14ac:dyDescent="0.3">
      <c r="A11" s="97"/>
      <c r="B11" s="100" t="s">
        <v>5</v>
      </c>
      <c r="C11" s="305" t="s">
        <v>184</v>
      </c>
      <c r="D11" s="306"/>
      <c r="E11" s="306"/>
      <c r="F11" s="306"/>
      <c r="G11" s="306"/>
      <c r="H11" s="306"/>
      <c r="I11" s="306"/>
      <c r="J11" s="306"/>
      <c r="K11" s="306"/>
      <c r="L11" s="306"/>
      <c r="M11" s="306"/>
      <c r="N11" s="306"/>
      <c r="O11" s="245">
        <f>'Input data'!AQ12</f>
        <v>0</v>
      </c>
      <c r="P11" s="245"/>
      <c r="Q11" s="245"/>
      <c r="R11" s="246">
        <f>'Input data'!AR12</f>
        <v>0</v>
      </c>
      <c r="S11" s="245"/>
      <c r="T11" s="245"/>
      <c r="U11" s="245" t="s">
        <v>157</v>
      </c>
      <c r="V11" s="245"/>
      <c r="W11" s="245"/>
      <c r="X11" s="94"/>
      <c r="Y11" s="95"/>
      <c r="Z11" s="158">
        <v>3</v>
      </c>
      <c r="AA11" s="292" t="s">
        <v>19</v>
      </c>
      <c r="AB11" s="292"/>
      <c r="AC11" s="292"/>
      <c r="AD11" s="292"/>
      <c r="AE11" s="292"/>
      <c r="AF11" s="292"/>
      <c r="AG11" s="292"/>
      <c r="AH11" s="292"/>
      <c r="AI11" s="292"/>
      <c r="AJ11" s="292"/>
      <c r="AK11" s="292"/>
      <c r="AL11" s="292"/>
      <c r="AM11" s="292"/>
      <c r="AN11" s="292"/>
      <c r="AO11" s="292"/>
      <c r="AP11" s="292"/>
      <c r="AQ11" s="292"/>
      <c r="AR11" s="157" t="e">
        <f>AVERAGE('Input data'!AQ25:AQ27)/'Input data'!AQ24</f>
        <v>#DIV/0!</v>
      </c>
      <c r="AS11" s="156"/>
      <c r="AT11" s="97"/>
    </row>
    <row r="12" spans="1:46" ht="30" customHeight="1" x14ac:dyDescent="0.3">
      <c r="A12" s="97"/>
      <c r="B12" s="100" t="s">
        <v>6</v>
      </c>
      <c r="C12" s="247" t="s">
        <v>13</v>
      </c>
      <c r="D12" s="248"/>
      <c r="E12" s="248"/>
      <c r="F12" s="248"/>
      <c r="G12" s="248"/>
      <c r="H12" s="248"/>
      <c r="I12" s="248"/>
      <c r="J12" s="248"/>
      <c r="K12" s="248"/>
      <c r="L12" s="248"/>
      <c r="M12" s="248"/>
      <c r="N12" s="248"/>
      <c r="O12" s="249">
        <f>'Input data'!AQ13</f>
        <v>0</v>
      </c>
      <c r="P12" s="250"/>
      <c r="Q12" s="251"/>
      <c r="R12" s="252">
        <f>'Input data'!AR13</f>
        <v>0</v>
      </c>
      <c r="S12" s="253"/>
      <c r="T12" s="254"/>
      <c r="U12" s="255">
        <v>1</v>
      </c>
      <c r="V12" s="256"/>
      <c r="W12" s="256"/>
      <c r="X12" s="94"/>
      <c r="Y12" s="95"/>
      <c r="Z12" s="158">
        <v>4</v>
      </c>
      <c r="AA12" s="292" t="s">
        <v>17</v>
      </c>
      <c r="AB12" s="292"/>
      <c r="AC12" s="292"/>
      <c r="AD12" s="292"/>
      <c r="AE12" s="292"/>
      <c r="AF12" s="292"/>
      <c r="AG12" s="292"/>
      <c r="AH12" s="292"/>
      <c r="AI12" s="292"/>
      <c r="AJ12" s="292"/>
      <c r="AK12" s="292"/>
      <c r="AL12" s="292"/>
      <c r="AM12" s="292"/>
      <c r="AN12" s="292"/>
      <c r="AO12" s="292"/>
      <c r="AP12" s="292"/>
      <c r="AQ12" s="292"/>
      <c r="AR12" s="157">
        <f>'Input data'!AR23</f>
        <v>0</v>
      </c>
      <c r="AS12" s="156"/>
      <c r="AT12" s="97"/>
    </row>
    <row r="13" spans="1:46" ht="30" customHeight="1" x14ac:dyDescent="0.3">
      <c r="A13" s="97"/>
      <c r="B13" s="100" t="s">
        <v>7</v>
      </c>
      <c r="C13" s="243" t="s">
        <v>129</v>
      </c>
      <c r="D13" s="244"/>
      <c r="E13" s="244"/>
      <c r="F13" s="244"/>
      <c r="G13" s="244"/>
      <c r="H13" s="244"/>
      <c r="I13" s="244"/>
      <c r="J13" s="244"/>
      <c r="K13" s="244"/>
      <c r="L13" s="244"/>
      <c r="M13" s="244"/>
      <c r="N13" s="244"/>
      <c r="O13" s="245">
        <f>'Input data'!AQ15</f>
        <v>0</v>
      </c>
      <c r="P13" s="245"/>
      <c r="Q13" s="245"/>
      <c r="R13" s="246">
        <f>'Input data'!AR15</f>
        <v>0</v>
      </c>
      <c r="S13" s="245"/>
      <c r="T13" s="245"/>
      <c r="U13" s="265">
        <v>1</v>
      </c>
      <c r="V13" s="266"/>
      <c r="W13" s="267"/>
      <c r="X13" s="94"/>
      <c r="Y13" s="95"/>
      <c r="Z13" s="159" t="s">
        <v>21</v>
      </c>
      <c r="AA13" s="160"/>
      <c r="AB13" s="160"/>
      <c r="AC13" s="160"/>
      <c r="AD13" s="160"/>
      <c r="AE13" s="160"/>
      <c r="AF13" s="160"/>
      <c r="AG13" s="160"/>
      <c r="AH13" s="160"/>
      <c r="AI13" s="160"/>
      <c r="AJ13" s="160"/>
      <c r="AK13" s="160"/>
      <c r="AL13" s="160"/>
      <c r="AM13" s="160"/>
      <c r="AN13" s="160"/>
      <c r="AO13" s="160"/>
      <c r="AP13" s="160"/>
      <c r="AQ13" s="160"/>
      <c r="AR13" s="160"/>
      <c r="AS13" s="156"/>
      <c r="AT13" s="97"/>
    </row>
    <row r="14" spans="1:46" ht="30" customHeight="1" x14ac:dyDescent="0.3">
      <c r="A14" s="97"/>
      <c r="B14" s="99" t="s">
        <v>8</v>
      </c>
      <c r="C14" s="243" t="s">
        <v>32</v>
      </c>
      <c r="D14" s="244"/>
      <c r="E14" s="244"/>
      <c r="F14" s="244"/>
      <c r="G14" s="244"/>
      <c r="H14" s="244"/>
      <c r="I14" s="244"/>
      <c r="J14" s="244"/>
      <c r="K14" s="244"/>
      <c r="L14" s="244"/>
      <c r="M14" s="244"/>
      <c r="N14" s="244"/>
      <c r="O14" s="245">
        <f>'Input data'!AQ16</f>
        <v>0</v>
      </c>
      <c r="P14" s="245"/>
      <c r="Q14" s="245"/>
      <c r="R14" s="246">
        <f>'Input data'!AR16</f>
        <v>0</v>
      </c>
      <c r="S14" s="245"/>
      <c r="T14" s="245"/>
      <c r="U14" s="268"/>
      <c r="V14" s="269"/>
      <c r="W14" s="270"/>
      <c r="X14" s="101"/>
      <c r="Y14" s="95"/>
      <c r="Z14" s="158">
        <v>1</v>
      </c>
      <c r="AA14" s="275" t="s">
        <v>165</v>
      </c>
      <c r="AB14" s="275"/>
      <c r="AC14" s="275"/>
      <c r="AD14" s="275"/>
      <c r="AE14" s="275"/>
      <c r="AF14" s="275"/>
      <c r="AG14" s="275"/>
      <c r="AH14" s="275"/>
      <c r="AI14" s="275"/>
      <c r="AJ14" s="275"/>
      <c r="AK14" s="275"/>
      <c r="AL14" s="275"/>
      <c r="AM14" s="275"/>
      <c r="AN14" s="275"/>
      <c r="AO14" s="275"/>
      <c r="AP14" s="275"/>
      <c r="AQ14" s="275"/>
      <c r="AR14" s="275"/>
      <c r="AS14" s="276"/>
      <c r="AT14" s="97"/>
    </row>
    <row r="15" spans="1:46" ht="30" customHeight="1" x14ac:dyDescent="0.3">
      <c r="A15" s="97"/>
      <c r="B15" s="99" t="s">
        <v>9</v>
      </c>
      <c r="C15" s="243" t="s">
        <v>33</v>
      </c>
      <c r="D15" s="244"/>
      <c r="E15" s="244"/>
      <c r="F15" s="244"/>
      <c r="G15" s="244"/>
      <c r="H15" s="244"/>
      <c r="I15" s="244"/>
      <c r="J15" s="244"/>
      <c r="K15" s="244"/>
      <c r="L15" s="244"/>
      <c r="M15" s="244"/>
      <c r="N15" s="244"/>
      <c r="O15" s="245">
        <f>'Input data'!AQ17</f>
        <v>0</v>
      </c>
      <c r="P15" s="245"/>
      <c r="Q15" s="245"/>
      <c r="R15" s="246">
        <f>'Input data'!AR17</f>
        <v>0</v>
      </c>
      <c r="S15" s="245"/>
      <c r="T15" s="245"/>
      <c r="U15" s="268"/>
      <c r="V15" s="269"/>
      <c r="W15" s="270"/>
      <c r="X15" s="101"/>
      <c r="Y15" s="95"/>
      <c r="Z15" s="158">
        <v>2</v>
      </c>
      <c r="AA15" s="275" t="s">
        <v>131</v>
      </c>
      <c r="AB15" s="275"/>
      <c r="AC15" s="275"/>
      <c r="AD15" s="275"/>
      <c r="AE15" s="275"/>
      <c r="AF15" s="275"/>
      <c r="AG15" s="275"/>
      <c r="AH15" s="275"/>
      <c r="AI15" s="275"/>
      <c r="AJ15" s="275"/>
      <c r="AK15" s="275"/>
      <c r="AL15" s="275"/>
      <c r="AM15" s="275"/>
      <c r="AN15" s="275"/>
      <c r="AO15" s="275"/>
      <c r="AP15" s="275"/>
      <c r="AQ15" s="275"/>
      <c r="AR15" s="275"/>
      <c r="AS15" s="276"/>
      <c r="AT15" s="97"/>
    </row>
    <row r="16" spans="1:46" ht="30" customHeight="1" x14ac:dyDescent="0.3">
      <c r="A16" s="97"/>
      <c r="B16" s="100" t="s">
        <v>10</v>
      </c>
      <c r="C16" s="243" t="s">
        <v>44</v>
      </c>
      <c r="D16" s="244"/>
      <c r="E16" s="244"/>
      <c r="F16" s="244"/>
      <c r="G16" s="244"/>
      <c r="H16" s="244"/>
      <c r="I16" s="244"/>
      <c r="J16" s="244"/>
      <c r="K16" s="244"/>
      <c r="L16" s="244"/>
      <c r="M16" s="244"/>
      <c r="N16" s="244"/>
      <c r="O16" s="245">
        <f>'Input data'!AQ18</f>
        <v>0</v>
      </c>
      <c r="P16" s="245"/>
      <c r="Q16" s="245"/>
      <c r="R16" s="246">
        <f>'Input data'!AR18</f>
        <v>0</v>
      </c>
      <c r="S16" s="245"/>
      <c r="T16" s="245"/>
      <c r="U16" s="268"/>
      <c r="V16" s="269"/>
      <c r="W16" s="270"/>
      <c r="X16" s="101"/>
      <c r="Y16" s="95"/>
      <c r="Z16" s="158">
        <v>3</v>
      </c>
      <c r="AA16" s="275" t="s">
        <v>162</v>
      </c>
      <c r="AB16" s="287"/>
      <c r="AC16" s="287"/>
      <c r="AD16" s="287"/>
      <c r="AE16" s="287"/>
      <c r="AF16" s="287"/>
      <c r="AG16" s="287"/>
      <c r="AH16" s="287"/>
      <c r="AI16" s="287"/>
      <c r="AJ16" s="287"/>
      <c r="AK16" s="287"/>
      <c r="AL16" s="287"/>
      <c r="AM16" s="287"/>
      <c r="AN16" s="287"/>
      <c r="AO16" s="287"/>
      <c r="AP16" s="287"/>
      <c r="AQ16" s="287"/>
      <c r="AR16" s="287"/>
      <c r="AS16" s="288"/>
      <c r="AT16" s="97"/>
    </row>
    <row r="17" spans="1:46" ht="30" customHeight="1" x14ac:dyDescent="0.3">
      <c r="A17" s="97"/>
      <c r="B17" s="100" t="s">
        <v>11</v>
      </c>
      <c r="C17" s="293" t="s">
        <v>45</v>
      </c>
      <c r="D17" s="293"/>
      <c r="E17" s="293"/>
      <c r="F17" s="293"/>
      <c r="G17" s="293"/>
      <c r="H17" s="293"/>
      <c r="I17" s="293"/>
      <c r="J17" s="293"/>
      <c r="K17" s="293"/>
      <c r="L17" s="293"/>
      <c r="M17" s="293"/>
      <c r="N17" s="243"/>
      <c r="O17" s="245">
        <f>'Input data'!AQ21</f>
        <v>0</v>
      </c>
      <c r="P17" s="245"/>
      <c r="Q17" s="245"/>
      <c r="R17" s="246">
        <f>'Input data'!AR21</f>
        <v>0</v>
      </c>
      <c r="S17" s="245"/>
      <c r="T17" s="245"/>
      <c r="U17" s="271"/>
      <c r="V17" s="272"/>
      <c r="W17" s="273"/>
      <c r="X17" s="101"/>
      <c r="Y17" s="95"/>
      <c r="Z17" s="158">
        <v>4</v>
      </c>
      <c r="AA17" s="275" t="s">
        <v>132</v>
      </c>
      <c r="AB17" s="287"/>
      <c r="AC17" s="287"/>
      <c r="AD17" s="287"/>
      <c r="AE17" s="287"/>
      <c r="AF17" s="287"/>
      <c r="AG17" s="287"/>
      <c r="AH17" s="287"/>
      <c r="AI17" s="287"/>
      <c r="AJ17" s="287"/>
      <c r="AK17" s="287"/>
      <c r="AL17" s="287"/>
      <c r="AM17" s="287"/>
      <c r="AN17" s="287"/>
      <c r="AO17" s="287"/>
      <c r="AP17" s="287"/>
      <c r="AQ17" s="287"/>
      <c r="AR17" s="287"/>
      <c r="AS17" s="288"/>
      <c r="AT17" s="97"/>
    </row>
    <row r="18" spans="1:46" ht="30" customHeight="1" x14ac:dyDescent="0.3">
      <c r="A18" s="97"/>
      <c r="B18" s="248" t="s">
        <v>28</v>
      </c>
      <c r="C18" s="248"/>
      <c r="D18" s="248"/>
      <c r="E18" s="248"/>
      <c r="F18" s="248"/>
      <c r="G18" s="248"/>
      <c r="H18" s="248"/>
      <c r="I18" s="248"/>
      <c r="J18" s="248"/>
      <c r="K18" s="248"/>
      <c r="L18" s="248"/>
      <c r="M18" s="248"/>
      <c r="N18" s="248"/>
      <c r="O18" s="256">
        <f>'Input data'!AQ23</f>
        <v>0</v>
      </c>
      <c r="P18" s="256"/>
      <c r="Q18" s="256"/>
      <c r="R18" s="255">
        <f>'Input data'!AR23</f>
        <v>0</v>
      </c>
      <c r="S18" s="256"/>
      <c r="T18" s="256"/>
      <c r="U18" s="255">
        <v>1</v>
      </c>
      <c r="V18" s="256"/>
      <c r="W18" s="256"/>
      <c r="X18" s="101"/>
      <c r="Y18" s="95"/>
      <c r="Z18" s="158">
        <v>5</v>
      </c>
      <c r="AA18" s="275" t="s">
        <v>163</v>
      </c>
      <c r="AB18" s="287"/>
      <c r="AC18" s="287"/>
      <c r="AD18" s="287"/>
      <c r="AE18" s="287"/>
      <c r="AF18" s="287"/>
      <c r="AG18" s="287"/>
      <c r="AH18" s="287"/>
      <c r="AI18" s="287"/>
      <c r="AJ18" s="287"/>
      <c r="AK18" s="287"/>
      <c r="AL18" s="287"/>
      <c r="AM18" s="287"/>
      <c r="AN18" s="287"/>
      <c r="AO18" s="287"/>
      <c r="AP18" s="287"/>
      <c r="AQ18" s="287"/>
      <c r="AR18" s="287"/>
      <c r="AS18" s="288"/>
      <c r="AT18" s="97"/>
    </row>
    <row r="19" spans="1:46" ht="30" customHeight="1" x14ac:dyDescent="0.3">
      <c r="A19" s="97"/>
      <c r="B19" s="248" t="s">
        <v>26</v>
      </c>
      <c r="C19" s="248"/>
      <c r="D19" s="248"/>
      <c r="E19" s="248"/>
      <c r="F19" s="248"/>
      <c r="G19" s="248"/>
      <c r="H19" s="248"/>
      <c r="I19" s="248"/>
      <c r="J19" s="248"/>
      <c r="K19" s="248"/>
      <c r="L19" s="248"/>
      <c r="M19" s="248"/>
      <c r="N19" s="248"/>
      <c r="O19" s="256">
        <f>'Input data'!AQ24</f>
        <v>0</v>
      </c>
      <c r="P19" s="256"/>
      <c r="Q19" s="256"/>
      <c r="R19" s="255">
        <f>'Input data'!AR24</f>
        <v>0</v>
      </c>
      <c r="S19" s="256"/>
      <c r="T19" s="256"/>
      <c r="U19" s="256"/>
      <c r="V19" s="256"/>
      <c r="W19" s="256"/>
      <c r="X19" s="94"/>
      <c r="Y19" s="95"/>
      <c r="Z19" s="161">
        <v>6</v>
      </c>
      <c r="AA19" s="301" t="s">
        <v>164</v>
      </c>
      <c r="AB19" s="301"/>
      <c r="AC19" s="301"/>
      <c r="AD19" s="301"/>
      <c r="AE19" s="301"/>
      <c r="AF19" s="301"/>
      <c r="AG19" s="301"/>
      <c r="AH19" s="301"/>
      <c r="AI19" s="301"/>
      <c r="AJ19" s="301"/>
      <c r="AK19" s="301"/>
      <c r="AL19" s="301"/>
      <c r="AM19" s="301"/>
      <c r="AN19" s="301"/>
      <c r="AO19" s="301"/>
      <c r="AP19" s="301"/>
      <c r="AQ19" s="301"/>
      <c r="AR19" s="301"/>
      <c r="AS19" s="302"/>
      <c r="AT19" s="97"/>
    </row>
    <row r="20" spans="1:46" ht="42" customHeight="1" x14ac:dyDescent="0.3">
      <c r="A20" s="97"/>
      <c r="B20" s="100" t="s">
        <v>34</v>
      </c>
      <c r="C20" s="257" t="s">
        <v>143</v>
      </c>
      <c r="D20" s="257"/>
      <c r="E20" s="257"/>
      <c r="F20" s="257"/>
      <c r="G20" s="257"/>
      <c r="H20" s="257"/>
      <c r="I20" s="257"/>
      <c r="J20" s="257"/>
      <c r="K20" s="257"/>
      <c r="L20" s="257"/>
      <c r="M20" s="257"/>
      <c r="N20" s="258"/>
      <c r="O20" s="259">
        <f>'Input data'!AQ25</f>
        <v>0</v>
      </c>
      <c r="P20" s="260"/>
      <c r="Q20" s="261"/>
      <c r="R20" s="262" t="e">
        <f>'Input data'!AR25</f>
        <v>#DIV/0!</v>
      </c>
      <c r="S20" s="263"/>
      <c r="T20" s="264"/>
      <c r="U20" s="265">
        <v>1</v>
      </c>
      <c r="V20" s="266"/>
      <c r="W20" s="267"/>
      <c r="X20" s="94"/>
      <c r="Y20" s="95"/>
      <c r="Z20" s="161">
        <v>7</v>
      </c>
      <c r="AA20" s="301" t="s">
        <v>130</v>
      </c>
      <c r="AB20" s="301"/>
      <c r="AC20" s="301"/>
      <c r="AD20" s="301"/>
      <c r="AE20" s="301"/>
      <c r="AF20" s="301"/>
      <c r="AG20" s="301"/>
      <c r="AH20" s="301"/>
      <c r="AI20" s="301"/>
      <c r="AJ20" s="301"/>
      <c r="AK20" s="301"/>
      <c r="AL20" s="301"/>
      <c r="AM20" s="301"/>
      <c r="AN20" s="301"/>
      <c r="AO20" s="301"/>
      <c r="AP20" s="301"/>
      <c r="AQ20" s="301"/>
      <c r="AR20" s="301"/>
      <c r="AS20" s="302"/>
      <c r="AT20" s="97"/>
    </row>
    <row r="21" spans="1:46" ht="69.75" customHeight="1" x14ac:dyDescent="0.3">
      <c r="A21" s="97"/>
      <c r="B21" s="100" t="s">
        <v>35</v>
      </c>
      <c r="C21" s="243" t="s">
        <v>185</v>
      </c>
      <c r="D21" s="244"/>
      <c r="E21" s="244"/>
      <c r="F21" s="244"/>
      <c r="G21" s="244"/>
      <c r="H21" s="244"/>
      <c r="I21" s="244"/>
      <c r="J21" s="244"/>
      <c r="K21" s="244"/>
      <c r="L21" s="244"/>
      <c r="M21" s="244"/>
      <c r="N21" s="244"/>
      <c r="O21" s="259">
        <f>'Input data'!AQ26</f>
        <v>0</v>
      </c>
      <c r="P21" s="260"/>
      <c r="Q21" s="261"/>
      <c r="R21" s="262" t="e">
        <f>'Input data'!AR26</f>
        <v>#DIV/0!</v>
      </c>
      <c r="S21" s="263"/>
      <c r="T21" s="264"/>
      <c r="U21" s="268"/>
      <c r="V21" s="269"/>
      <c r="W21" s="270"/>
      <c r="X21" s="101"/>
      <c r="Y21" s="95"/>
      <c r="Z21" s="162">
        <v>8</v>
      </c>
      <c r="AA21" s="301" t="s">
        <v>169</v>
      </c>
      <c r="AB21" s="301"/>
      <c r="AC21" s="301"/>
      <c r="AD21" s="301"/>
      <c r="AE21" s="301"/>
      <c r="AF21" s="301"/>
      <c r="AG21" s="301"/>
      <c r="AH21" s="301"/>
      <c r="AI21" s="301"/>
      <c r="AJ21" s="301"/>
      <c r="AK21" s="301"/>
      <c r="AL21" s="301"/>
      <c r="AM21" s="301"/>
      <c r="AN21" s="301"/>
      <c r="AO21" s="301"/>
      <c r="AP21" s="301"/>
      <c r="AQ21" s="301"/>
      <c r="AR21" s="301"/>
      <c r="AS21" s="302"/>
      <c r="AT21" s="97"/>
    </row>
    <row r="22" spans="1:46" ht="52.5" customHeight="1" x14ac:dyDescent="0.3">
      <c r="A22" s="97"/>
      <c r="B22" s="100" t="s">
        <v>37</v>
      </c>
      <c r="C22" s="257" t="s">
        <v>144</v>
      </c>
      <c r="D22" s="257"/>
      <c r="E22" s="257"/>
      <c r="F22" s="257"/>
      <c r="G22" s="257"/>
      <c r="H22" s="257"/>
      <c r="I22" s="257"/>
      <c r="J22" s="257"/>
      <c r="K22" s="257"/>
      <c r="L22" s="257"/>
      <c r="M22" s="257"/>
      <c r="N22" s="258"/>
      <c r="O22" s="259">
        <f>'Input data'!AQ27</f>
        <v>0</v>
      </c>
      <c r="P22" s="260"/>
      <c r="Q22" s="261"/>
      <c r="R22" s="262" t="e">
        <f>'Input data'!AR27</f>
        <v>#DIV/0!</v>
      </c>
      <c r="S22" s="263"/>
      <c r="T22" s="264"/>
      <c r="U22" s="271"/>
      <c r="V22" s="272"/>
      <c r="W22" s="273"/>
      <c r="X22" s="101"/>
      <c r="Y22" s="102"/>
      <c r="Z22" s="163">
        <v>9</v>
      </c>
      <c r="AA22" s="303" t="s">
        <v>166</v>
      </c>
      <c r="AB22" s="303"/>
      <c r="AC22" s="303"/>
      <c r="AD22" s="303"/>
      <c r="AE22" s="303"/>
      <c r="AF22" s="303"/>
      <c r="AG22" s="303"/>
      <c r="AH22" s="303"/>
      <c r="AI22" s="303"/>
      <c r="AJ22" s="303"/>
      <c r="AK22" s="303"/>
      <c r="AL22" s="303"/>
      <c r="AM22" s="303"/>
      <c r="AN22" s="303"/>
      <c r="AO22" s="303"/>
      <c r="AP22" s="303"/>
      <c r="AQ22" s="303"/>
      <c r="AR22" s="303"/>
      <c r="AS22" s="304"/>
      <c r="AT22" s="97"/>
    </row>
    <row r="23" spans="1:46" ht="30" customHeight="1" thickBot="1" x14ac:dyDescent="0.35">
      <c r="A23" s="97"/>
      <c r="B23" s="97"/>
      <c r="C23" s="97"/>
      <c r="D23" s="97"/>
      <c r="E23" s="97"/>
      <c r="F23" s="97"/>
      <c r="G23" s="97"/>
      <c r="H23" s="97"/>
      <c r="I23" s="97"/>
      <c r="J23" s="97"/>
      <c r="K23" s="97"/>
      <c r="L23" s="97"/>
      <c r="M23" s="97"/>
      <c r="N23" s="97"/>
      <c r="O23" s="97"/>
      <c r="P23" s="97"/>
      <c r="Q23" s="97"/>
      <c r="R23" s="97"/>
      <c r="S23" s="97"/>
      <c r="T23" s="97"/>
      <c r="U23" s="97"/>
      <c r="V23" s="97"/>
      <c r="W23" s="97"/>
      <c r="X23" s="101"/>
      <c r="Y23" s="102"/>
      <c r="Z23" s="164">
        <v>10</v>
      </c>
      <c r="AA23" s="299" t="s">
        <v>171</v>
      </c>
      <c r="AB23" s="299"/>
      <c r="AC23" s="299"/>
      <c r="AD23" s="299"/>
      <c r="AE23" s="299"/>
      <c r="AF23" s="299"/>
      <c r="AG23" s="299"/>
      <c r="AH23" s="299"/>
      <c r="AI23" s="299"/>
      <c r="AJ23" s="299"/>
      <c r="AK23" s="299"/>
      <c r="AL23" s="299"/>
      <c r="AM23" s="299"/>
      <c r="AN23" s="299"/>
      <c r="AO23" s="299"/>
      <c r="AP23" s="299"/>
      <c r="AQ23" s="299"/>
      <c r="AR23" s="299"/>
      <c r="AS23" s="300"/>
      <c r="AT23" s="97"/>
    </row>
    <row r="24" spans="1:46" ht="31.95" customHeight="1" x14ac:dyDescent="0.3">
      <c r="A24" s="242" t="s">
        <v>161</v>
      </c>
      <c r="B24" s="242"/>
      <c r="C24" s="242"/>
      <c r="D24" s="242"/>
      <c r="E24" s="242"/>
      <c r="F24" s="242"/>
      <c r="G24" s="242"/>
      <c r="H24" s="242"/>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2"/>
      <c r="AM24" s="242"/>
      <c r="AN24" s="242"/>
      <c r="AO24" s="242"/>
      <c r="AP24" s="242"/>
      <c r="AQ24" s="242"/>
      <c r="AR24" s="242"/>
      <c r="AS24" s="242"/>
      <c r="AT24" s="242"/>
    </row>
    <row r="25" spans="1:46" x14ac:dyDescent="0.3">
      <c r="A25" s="97"/>
      <c r="B25" s="97"/>
      <c r="C25" s="97"/>
      <c r="D25" s="97"/>
      <c r="E25" s="97"/>
      <c r="F25" s="97"/>
      <c r="G25" s="97"/>
      <c r="H25" s="97"/>
      <c r="I25" s="97"/>
      <c r="J25" s="97"/>
      <c r="K25" s="97"/>
      <c r="L25" s="97"/>
      <c r="M25" s="97"/>
      <c r="N25" s="97"/>
      <c r="O25" s="97"/>
      <c r="P25" s="97"/>
      <c r="Q25" s="97"/>
      <c r="R25" s="97"/>
      <c r="S25" s="97"/>
      <c r="T25" s="97"/>
      <c r="U25" s="97"/>
      <c r="V25" s="97"/>
      <c r="W25" s="97"/>
      <c r="X25" s="97"/>
      <c r="Y25" s="97"/>
      <c r="Z25" s="112"/>
      <c r="AA25" s="112"/>
      <c r="AB25" s="112"/>
      <c r="AC25" s="112"/>
      <c r="AD25" s="112"/>
      <c r="AE25" s="112"/>
      <c r="AF25" s="112"/>
      <c r="AG25" s="112"/>
      <c r="AH25" s="112"/>
      <c r="AI25" s="112"/>
      <c r="AJ25" s="112"/>
      <c r="AK25" s="112"/>
      <c r="AL25" s="112"/>
      <c r="AM25" s="112"/>
      <c r="AN25" s="112"/>
      <c r="AO25" s="112"/>
      <c r="AP25" s="112"/>
      <c r="AQ25" s="112"/>
      <c r="AR25" s="112"/>
      <c r="AS25" s="112"/>
      <c r="AT25" s="97"/>
    </row>
    <row r="26" spans="1:46" x14ac:dyDescent="0.3">
      <c r="A26" s="97"/>
      <c r="B26" s="112"/>
      <c r="C26" s="112"/>
      <c r="D26" s="112"/>
      <c r="E26" s="112"/>
      <c r="F26" s="112"/>
      <c r="G26" s="112"/>
      <c r="H26" s="112"/>
      <c r="I26" s="112"/>
      <c r="J26" s="112"/>
      <c r="K26" s="112"/>
      <c r="L26" s="112"/>
      <c r="M26" s="112"/>
      <c r="N26" s="112"/>
      <c r="O26" s="112"/>
      <c r="P26" s="112"/>
      <c r="Q26" s="112"/>
      <c r="R26" s="112"/>
      <c r="S26" s="112"/>
      <c r="T26" s="112"/>
      <c r="U26" s="112"/>
      <c r="V26" s="112"/>
      <c r="W26" s="112"/>
      <c r="X26" s="97"/>
      <c r="Y26" s="97"/>
      <c r="Z26" s="112"/>
      <c r="AA26" s="112"/>
      <c r="AB26" s="112"/>
      <c r="AC26" s="112"/>
      <c r="AD26" s="112"/>
      <c r="AE26" s="112"/>
      <c r="AF26" s="112"/>
      <c r="AG26" s="112"/>
      <c r="AH26" s="112"/>
      <c r="AI26" s="112"/>
      <c r="AJ26" s="112"/>
      <c r="AK26" s="112"/>
      <c r="AL26" s="112"/>
      <c r="AM26" s="112"/>
      <c r="AN26" s="112"/>
      <c r="AO26" s="112"/>
      <c r="AP26" s="112"/>
      <c r="AQ26" s="112"/>
      <c r="AR26" s="112"/>
      <c r="AS26" s="112"/>
      <c r="AT26" s="97"/>
    </row>
  </sheetData>
  <mergeCells count="82">
    <mergeCell ref="AA23:AS23"/>
    <mergeCell ref="AA19:AS19"/>
    <mergeCell ref="AA20:AS20"/>
    <mergeCell ref="AA21:AS21"/>
    <mergeCell ref="AA22:AS22"/>
    <mergeCell ref="B6:N6"/>
    <mergeCell ref="O6:Q6"/>
    <mergeCell ref="B7:N7"/>
    <mergeCell ref="O7:Q7"/>
    <mergeCell ref="R7:T7"/>
    <mergeCell ref="C8:N8"/>
    <mergeCell ref="O8:Q8"/>
    <mergeCell ref="R8:T8"/>
    <mergeCell ref="U8:W8"/>
    <mergeCell ref="U7:W7"/>
    <mergeCell ref="C9:N9"/>
    <mergeCell ref="O9:Q9"/>
    <mergeCell ref="R9:T9"/>
    <mergeCell ref="U9:W9"/>
    <mergeCell ref="C10:N10"/>
    <mergeCell ref="O10:Q10"/>
    <mergeCell ref="R10:T10"/>
    <mergeCell ref="U10:W10"/>
    <mergeCell ref="O13:Q13"/>
    <mergeCell ref="R13:T13"/>
    <mergeCell ref="U13:W17"/>
    <mergeCell ref="C14:N14"/>
    <mergeCell ref="O14:Q14"/>
    <mergeCell ref="R14:T14"/>
    <mergeCell ref="C15:N15"/>
    <mergeCell ref="O15:Q15"/>
    <mergeCell ref="C13:N13"/>
    <mergeCell ref="U19:W19"/>
    <mergeCell ref="C16:N16"/>
    <mergeCell ref="O16:Q16"/>
    <mergeCell ref="R16:T16"/>
    <mergeCell ref="C17:N17"/>
    <mergeCell ref="O17:Q17"/>
    <mergeCell ref="R17:T17"/>
    <mergeCell ref="C22:N22"/>
    <mergeCell ref="O22:Q22"/>
    <mergeCell ref="R22:T22"/>
    <mergeCell ref="B19:N19"/>
    <mergeCell ref="O19:Q19"/>
    <mergeCell ref="R19:T19"/>
    <mergeCell ref="A1:AT1"/>
    <mergeCell ref="A2:AT2"/>
    <mergeCell ref="A3:AT3"/>
    <mergeCell ref="AA18:AS18"/>
    <mergeCell ref="AA17:AS17"/>
    <mergeCell ref="AA16:AS16"/>
    <mergeCell ref="Z8:AR8"/>
    <mergeCell ref="AA10:AQ10"/>
    <mergeCell ref="AA11:AQ11"/>
    <mergeCell ref="AA12:AQ12"/>
    <mergeCell ref="AA14:AS14"/>
    <mergeCell ref="B18:N18"/>
    <mergeCell ref="O18:Q18"/>
    <mergeCell ref="R18:T18"/>
    <mergeCell ref="U18:W18"/>
    <mergeCell ref="R15:T15"/>
    <mergeCell ref="AA9:AQ9"/>
    <mergeCell ref="AA15:AS15"/>
    <mergeCell ref="Z5:AD5"/>
    <mergeCell ref="AE5:AG5"/>
    <mergeCell ref="AI5:AK5"/>
    <mergeCell ref="A24:AT24"/>
    <mergeCell ref="C11:N11"/>
    <mergeCell ref="O11:Q11"/>
    <mergeCell ref="R11:T11"/>
    <mergeCell ref="U11:W11"/>
    <mergeCell ref="C12:N12"/>
    <mergeCell ref="O12:Q12"/>
    <mergeCell ref="R12:T12"/>
    <mergeCell ref="U12:W12"/>
    <mergeCell ref="C20:N20"/>
    <mergeCell ref="O20:Q20"/>
    <mergeCell ref="R20:T20"/>
    <mergeCell ref="U20:W22"/>
    <mergeCell ref="C21:N21"/>
    <mergeCell ref="O21:Q21"/>
    <mergeCell ref="R21:T21"/>
  </mergeCells>
  <pageMargins left="0.7" right="0.7" top="0.75" bottom="0.75"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Input data</vt:lpstr>
      <vt:lpstr>drop down list</vt:lpstr>
      <vt:lpstr>Audit Summay</vt:lpstr>
      <vt:lpstr>'Audit Summay'!Print_Area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Lecky</dc:creator>
  <cp:lastModifiedBy>Rosie Allison</cp:lastModifiedBy>
  <cp:lastPrinted>2018-12-20T17:31:48Z</cp:lastPrinted>
  <dcterms:created xsi:type="dcterms:W3CDTF">2017-05-10T15:30:53Z</dcterms:created>
  <dcterms:modified xsi:type="dcterms:W3CDTF">2019-07-10T10:44:53Z</dcterms:modified>
</cp:coreProperties>
</file>