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X:\Primary Care Share\5. TARGET\2. Resources and website\1. Resources\Audits\UTI audit for catheterised patients\5. Final documents\"/>
    </mc:Choice>
  </mc:AlternateContent>
  <xr:revisionPtr revIDLastSave="0" documentId="8_{E5EB2D15-E43F-4782-9B82-710B1EAE9CB4}" xr6:coauthVersionLast="47" xr6:coauthVersionMax="47" xr10:uidLastSave="{00000000-0000-0000-0000-000000000000}"/>
  <workbookProtection workbookAlgorithmName="SHA-512" workbookHashValue="/bzE5NPPi9vP9N89JWVIRt3eSyhqvMISOYyz8085I0OJHs3TbiX4Ljf7aSRAJmYaLVMr8REVQ1M9OpjHXAu3zQ==" workbookSaltValue="Idn3igpAS3dGVsmvr/wkiQ==" workbookSpinCount="100000" lockStructure="1"/>
  <bookViews>
    <workbookView xWindow="-120" yWindow="-120" windowWidth="29040" windowHeight="15840" xr2:uid="{00000000-000D-0000-FFFF-FFFF00000000}"/>
  </bookViews>
  <sheets>
    <sheet name="Instructions" sheetId="5" r:id="rId1"/>
    <sheet name="Input data" sheetId="4" r:id="rId2"/>
    <sheet name="drop down list" sheetId="2" state="hidden" r:id="rId3"/>
    <sheet name="Audit Summary" sheetId="7" r:id="rId4"/>
  </sheets>
  <definedNames>
    <definedName name="_xlnm.Print_Area" localSheetId="3">'Audit Summary'!$A$1:$AT$23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0" i="4" l="1"/>
  <c r="X20" i="4" s="1"/>
  <c r="W19" i="4" l="1"/>
  <c r="D25" i="4" l="1"/>
  <c r="E25" i="4"/>
  <c r="F25" i="4"/>
  <c r="G25" i="4"/>
  <c r="H25" i="4"/>
  <c r="I25" i="4"/>
  <c r="J25" i="4"/>
  <c r="K25" i="4"/>
  <c r="L25" i="4"/>
  <c r="M25" i="4"/>
  <c r="N25" i="4"/>
  <c r="O25" i="4"/>
  <c r="P25" i="4"/>
  <c r="Q25" i="4"/>
  <c r="R25" i="4"/>
  <c r="S25" i="4"/>
  <c r="T25" i="4"/>
  <c r="U25" i="4"/>
  <c r="V25" i="4"/>
  <c r="C25" i="4"/>
  <c r="W25" i="4" l="1"/>
  <c r="O3" i="7"/>
  <c r="X25" i="4" l="1"/>
  <c r="C42" i="4"/>
  <c r="D42" i="4"/>
  <c r="E42" i="4"/>
  <c r="F42" i="4"/>
  <c r="G42" i="4"/>
  <c r="H42" i="4"/>
  <c r="I42" i="4"/>
  <c r="J42" i="4"/>
  <c r="K42" i="4"/>
  <c r="L42" i="4"/>
  <c r="M42" i="4"/>
  <c r="N42" i="4"/>
  <c r="O42" i="4"/>
  <c r="P42" i="4"/>
  <c r="Q42" i="4"/>
  <c r="R42" i="4"/>
  <c r="S42" i="4"/>
  <c r="T42" i="4"/>
  <c r="U42" i="4"/>
  <c r="V42" i="4"/>
  <c r="D47" i="4"/>
  <c r="E47" i="4"/>
  <c r="F47" i="4"/>
  <c r="G47" i="4"/>
  <c r="H47" i="4"/>
  <c r="I47" i="4"/>
  <c r="J47" i="4"/>
  <c r="K47" i="4"/>
  <c r="L47" i="4"/>
  <c r="M47" i="4"/>
  <c r="N47" i="4"/>
  <c r="O47" i="4"/>
  <c r="P47" i="4"/>
  <c r="Q47" i="4"/>
  <c r="R47" i="4"/>
  <c r="S47" i="4"/>
  <c r="T47" i="4"/>
  <c r="U47" i="4"/>
  <c r="V47" i="4"/>
  <c r="C47" i="4"/>
  <c r="C37" i="4"/>
  <c r="V37" i="4"/>
  <c r="U37" i="4"/>
  <c r="T37" i="4"/>
  <c r="S37" i="4"/>
  <c r="R37" i="4"/>
  <c r="Q37" i="4"/>
  <c r="P37" i="4"/>
  <c r="O37" i="4"/>
  <c r="N37" i="4"/>
  <c r="M37" i="4"/>
  <c r="L37" i="4"/>
  <c r="K37" i="4"/>
  <c r="J37" i="4"/>
  <c r="I37" i="4"/>
  <c r="H37" i="4"/>
  <c r="G37" i="4"/>
  <c r="F37" i="4"/>
  <c r="E37" i="4"/>
  <c r="D37" i="4"/>
  <c r="W27" i="4"/>
  <c r="W28" i="4"/>
  <c r="W29" i="4"/>
  <c r="W30" i="4"/>
  <c r="X30" i="4" s="1"/>
  <c r="W31" i="4"/>
  <c r="X31" i="4" s="1"/>
  <c r="W32" i="4"/>
  <c r="W33" i="4"/>
  <c r="X33" i="4" s="1"/>
  <c r="W34" i="4"/>
  <c r="X34" i="4" s="1"/>
  <c r="O5" i="7"/>
  <c r="J6" i="4"/>
  <c r="R5" i="7" s="1"/>
  <c r="X19" i="4"/>
  <c r="X29" i="4" l="1"/>
  <c r="X27" i="4"/>
  <c r="X28" i="4"/>
  <c r="W42" i="4"/>
  <c r="X42" i="4" s="1"/>
  <c r="W37" i="4"/>
  <c r="X37" i="4" s="1"/>
  <c r="R11" i="7" s="1"/>
  <c r="W47" i="4"/>
  <c r="O12" i="7" s="1"/>
  <c r="O13" i="7"/>
  <c r="O11" i="7" l="1"/>
  <c r="X47" i="4"/>
  <c r="R12" i="7" s="1"/>
  <c r="R13" i="7"/>
  <c r="D26" i="4"/>
  <c r="E26" i="4"/>
  <c r="F26" i="4"/>
  <c r="G26" i="4"/>
  <c r="H26" i="4"/>
  <c r="I26" i="4"/>
  <c r="J26" i="4"/>
  <c r="K26" i="4"/>
  <c r="L26" i="4"/>
  <c r="M26" i="4"/>
  <c r="N26" i="4"/>
  <c r="O26" i="4"/>
  <c r="P26" i="4"/>
  <c r="Q26" i="4"/>
  <c r="R26" i="4"/>
  <c r="S26" i="4"/>
  <c r="T26" i="4"/>
  <c r="U26" i="4"/>
  <c r="V26" i="4"/>
  <c r="C26" i="4"/>
  <c r="D24" i="4"/>
  <c r="E24" i="4"/>
  <c r="F24" i="4"/>
  <c r="G24" i="4"/>
  <c r="H24" i="4"/>
  <c r="I24" i="4"/>
  <c r="J24" i="4"/>
  <c r="K24" i="4"/>
  <c r="L24" i="4"/>
  <c r="M24" i="4"/>
  <c r="N24" i="4"/>
  <c r="O24" i="4"/>
  <c r="P24" i="4"/>
  <c r="Q24" i="4"/>
  <c r="R24" i="4"/>
  <c r="S24" i="4"/>
  <c r="T24" i="4"/>
  <c r="U24" i="4"/>
  <c r="V24" i="4"/>
  <c r="C24" i="4"/>
  <c r="D43" i="4"/>
  <c r="E43" i="4"/>
  <c r="F43" i="4"/>
  <c r="G43" i="4"/>
  <c r="H43" i="4"/>
  <c r="I43" i="4"/>
  <c r="J43" i="4"/>
  <c r="K43" i="4"/>
  <c r="L43" i="4"/>
  <c r="M43" i="4"/>
  <c r="N43" i="4"/>
  <c r="O43" i="4"/>
  <c r="P43" i="4"/>
  <c r="Q43" i="4"/>
  <c r="R43" i="4"/>
  <c r="S43" i="4"/>
  <c r="T43" i="4"/>
  <c r="U43" i="4"/>
  <c r="V43" i="4"/>
  <c r="C43" i="4"/>
  <c r="W46" i="4"/>
  <c r="W45" i="4"/>
  <c r="W41" i="4"/>
  <c r="X41" i="4" s="1"/>
  <c r="W40" i="4"/>
  <c r="X40" i="4" s="1"/>
  <c r="W38" i="4"/>
  <c r="W36" i="4"/>
  <c r="R9" i="7"/>
  <c r="W21" i="4"/>
  <c r="X21" i="4" s="1"/>
  <c r="W22" i="4"/>
  <c r="X22" i="4" s="1"/>
  <c r="X46" i="4" l="1"/>
  <c r="X45" i="4"/>
  <c r="X38" i="4"/>
  <c r="R14" i="7" s="1"/>
  <c r="X36" i="4"/>
  <c r="X32" i="4"/>
  <c r="R10" i="7" s="1"/>
  <c r="W24" i="4"/>
  <c r="W26" i="4"/>
  <c r="O14" i="7"/>
  <c r="R8" i="7"/>
  <c r="O8" i="7"/>
  <c r="R7" i="7"/>
  <c r="O7" i="7"/>
  <c r="O10" i="7"/>
  <c r="O9" i="7"/>
  <c r="W23" i="4" l="1"/>
  <c r="X23" i="4"/>
  <c r="X26" i="4"/>
  <c r="X24" i="4"/>
  <c r="AI4" i="7"/>
  <c r="AE4" i="7"/>
  <c r="W43" i="4" l="1"/>
  <c r="X43" i="4" s="1"/>
</calcChain>
</file>

<file path=xl/sharedStrings.xml><?xml version="1.0" encoding="utf-8"?>
<sst xmlns="http://schemas.openxmlformats.org/spreadsheetml/2006/main" count="196" uniqueCount="141">
  <si>
    <t>TARGET antibiotics Audit tools: UTI audit for PEOPLE WITH CATHETERS</t>
  </si>
  <si>
    <t xml:space="preserve">Audits aim to provide a snapshot of prescribing at a particular point in time. Conducting audits and action planning together enables a practice to understand current antibiotic prescribing patterns, discuss within the team and make improvements, if necessary. Use this audit template to evaluate antibiotic prescribing against current local and/or national guidelines.  The tool will allow prescribers to compare their prescribing decisions with local guidance and will support identification of areas for quality improvement.  </t>
  </si>
  <si>
    <t>AIM</t>
  </si>
  <si>
    <t xml:space="preserve">*Leaking or blocked catheters. Check bag positioning and constipation, other reasons see link PHW. If no signs/symptoms of UTI then antibiotics not required for blockage or routine replacement </t>
  </si>
  <si>
    <t>How to complete this audit</t>
  </si>
  <si>
    <t>Use a new workbook for each audit period. Note: A paper based audit can be downloaded from the TARGET website to allow consultation details to be recorded by hand if preferred.</t>
  </si>
  <si>
    <r>
      <rPr>
        <b/>
        <sz val="11"/>
        <rFont val="Calibri"/>
        <family val="2"/>
      </rPr>
      <t>Step 2:</t>
    </r>
    <r>
      <rPr>
        <sz val="11"/>
        <rFont val="Calibri"/>
        <family val="2"/>
      </rPr>
      <t xml:space="preserve"> Search for all patients with urinary catheters
</t>
    </r>
    <r>
      <rPr>
        <b/>
        <sz val="11"/>
        <rFont val="Calibri"/>
        <family val="2"/>
      </rPr>
      <t>Develop a register</t>
    </r>
    <r>
      <rPr>
        <sz val="11"/>
        <rFont val="Calibri"/>
        <family val="2"/>
      </rPr>
      <t xml:space="preserve">
Obtain a list of people with indwelling urinary catheters in your practice. 
If this is not readily available: the list can be developed by cross-referencing:
(i) People prescribed catheter items (via practice or medicines management teams, depending on local supply arrangements) 
(ii) District nurse database printout OR
(iii) From continence teams
Confirm that the person still has an indwelling urinary catheter or self-catheterises. Code all patients on the register, for example in the problem list or significant medical history, so that they are readily identifiable when presenting with symptoms, for example 8D74 Indwelling urethral catheter.
If no longer catheterised, consider adding, 7B2B2 removal of urethral catheter.
</t>
    </r>
  </si>
  <si>
    <r>
      <rPr>
        <b/>
        <sz val="11"/>
        <rFont val="Calibri"/>
        <family val="2"/>
        <scheme val="minor"/>
      </rPr>
      <t xml:space="preserve">Step 3: </t>
    </r>
    <r>
      <rPr>
        <sz val="11"/>
        <color theme="1"/>
        <rFont val="Calibri"/>
        <family val="2"/>
        <scheme val="minor"/>
      </rPr>
      <t xml:space="preserve">For each patient with an indwelling urinary catheter undertake a notes search and record and audit episodes of suspected urinary tract infection in the last 3 - 6 months. Maximum 20 episodes in total. If there are more than 3 episodes for one patient, audit the latest 3 episodes. Consider recording in the notes column, the initial reason why a UTI is suspected and which led to contact with the practice. This will help identify appropriate and inappropriate reasons which can be discussed by the wider primary care team if needed. </t>
    </r>
  </si>
  <si>
    <r>
      <rPr>
        <b/>
        <sz val="11"/>
        <rFont val="Calibri"/>
        <family val="2"/>
        <scheme val="minor"/>
      </rPr>
      <t>Step 4</t>
    </r>
    <r>
      <rPr>
        <sz val="11"/>
        <rFont val="Calibri"/>
        <family val="2"/>
        <scheme val="minor"/>
      </rPr>
      <t>:</t>
    </r>
    <r>
      <rPr>
        <sz val="11"/>
        <color theme="1"/>
        <rFont val="Calibri"/>
        <family val="2"/>
        <scheme val="minor"/>
      </rPr>
      <t xml:space="preserve"> Input your findings in data collection table found in the Input data tab. Where a patient had a consultation more than once in the audit period, a separate row should be completed for each consultation.</t>
    </r>
  </si>
  <si>
    <t>a. Enter the number of patients being audited in cell C3</t>
  </si>
  <si>
    <t xml:space="preserve">b. You need only enter results in the grey cells. Provided you have entered your findings accurately, using the coding below, the spreadsheet will automatically calculate your results. </t>
  </si>
  <si>
    <r>
      <rPr>
        <b/>
        <sz val="11"/>
        <rFont val="Calibri"/>
        <family val="2"/>
        <scheme val="minor"/>
      </rPr>
      <t>Step 5</t>
    </r>
    <r>
      <rPr>
        <sz val="11"/>
        <rFont val="Calibri"/>
        <family val="2"/>
        <scheme val="minor"/>
      </rPr>
      <t xml:space="preserve">: </t>
    </r>
    <r>
      <rPr>
        <sz val="11"/>
        <color theme="1"/>
        <rFont val="Calibri"/>
        <family val="2"/>
        <scheme val="minor"/>
      </rPr>
      <t xml:space="preserve">How did you do? A summary of your audit and compliance with NICE / PHE tools is automatically provided in the audit summary tab. </t>
    </r>
  </si>
  <si>
    <t>Data Entry Instructions</t>
  </si>
  <si>
    <t xml:space="preserve">Enter consultation data in the </t>
  </si>
  <si>
    <t>Input data</t>
  </si>
  <si>
    <t xml:space="preserve">worksheet using the numerical values of either 1 or 0 where 1=yes and 0=no. </t>
  </si>
  <si>
    <t>Complete/select data according to the options below:</t>
  </si>
  <si>
    <t>Audit details</t>
  </si>
  <si>
    <t>Number of consultations</t>
  </si>
  <si>
    <t>Type the number of consultations used in the audit in cell J3. This cell is used in further calculations</t>
  </si>
  <si>
    <t>Audit date range</t>
  </si>
  <si>
    <t>Note the date or period when you completed the audit in W3</t>
  </si>
  <si>
    <t>Total number patients with indwelling urinary catheter</t>
  </si>
  <si>
    <t>Rate of indwelling catheterisations</t>
  </si>
  <si>
    <t>Number with indwelling catheters, without contact query infection  in the last 6 months: ______(these will not be included in the audit)</t>
  </si>
  <si>
    <t>Number of indwelling catheter on prophylactic antibiotics to prevent CAUTI</t>
  </si>
  <si>
    <t>Diagnostic decision</t>
  </si>
  <si>
    <t>A</t>
  </si>
  <si>
    <t>Telephone/surgery/visit</t>
  </si>
  <si>
    <t>T= telephone, S= surgery, V= visit.</t>
  </si>
  <si>
    <t>B</t>
  </si>
  <si>
    <t xml:space="preserve">Initials or role of consulting clinician </t>
  </si>
  <si>
    <t xml:space="preserve"> 1=yes and 0=no. </t>
  </si>
  <si>
    <t>C</t>
  </si>
  <si>
    <t>Catheter coded in notes (Snomed or read-code)</t>
  </si>
  <si>
    <t>D</t>
  </si>
  <si>
    <t>Clear documentation that urinary catheter appropriate</t>
  </si>
  <si>
    <t>E</t>
  </si>
  <si>
    <t>Date of suspected UTI</t>
  </si>
  <si>
    <t>F</t>
  </si>
  <si>
    <t>Diagnosis of CAUTI influenced by urine dipstick</t>
  </si>
  <si>
    <t>G</t>
  </si>
  <si>
    <t>Features of pyelonephritis assessed and recorded</t>
  </si>
  <si>
    <t>H</t>
  </si>
  <si>
    <t>Features of pyelonephritis or sepsis present</t>
  </si>
  <si>
    <t>I</t>
  </si>
  <si>
    <t xml:space="preserve">If features of pyelonephritis or sepsis present, was severity of sepsis assessed? </t>
  </si>
  <si>
    <t xml:space="preserve"> 3=NA, 1=yes and 0=no. </t>
  </si>
  <si>
    <t>J</t>
  </si>
  <si>
    <t xml:space="preserve">Other causes of signs/symptoms assessed </t>
  </si>
  <si>
    <t>K</t>
  </si>
  <si>
    <t>If no sepsis or pyelonephritis; were UTI diagnostic criteria assessed?</t>
  </si>
  <si>
    <t>L</t>
  </si>
  <si>
    <t xml:space="preserve">If antibiotic given and catheter in place for &gt;7days was it removed or replaced? </t>
  </si>
  <si>
    <t>M</t>
  </si>
  <si>
    <t xml:space="preserve">Urine sent for culture </t>
  </si>
  <si>
    <t>N</t>
  </si>
  <si>
    <t>Patient on antibiotic prophylaxis to prevent CAUTI</t>
  </si>
  <si>
    <t>Management decision / Treatment</t>
  </si>
  <si>
    <t>O</t>
  </si>
  <si>
    <t>Antibiotic given</t>
  </si>
  <si>
    <t>P</t>
  </si>
  <si>
    <t>Management decision meets guidelines</t>
  </si>
  <si>
    <t>Giving Advice</t>
  </si>
  <si>
    <t>Q</t>
  </si>
  <si>
    <t>Information about when to re-consult, safety netting</t>
  </si>
  <si>
    <t>R</t>
  </si>
  <si>
    <t>Shared the TARGET TYI- UTI leaflet for older adults (this occasion or last 12 months)</t>
  </si>
  <si>
    <t>Compliance with guidance to give advice?</t>
  </si>
  <si>
    <t>This cell will autocalculate. A positive result will appear if you responded yes to row R or S.</t>
  </si>
  <si>
    <t xml:space="preserve">If antibiotics were prescribed </t>
  </si>
  <si>
    <t>S</t>
  </si>
  <si>
    <t xml:space="preserve">Antibiotic choice in line with NG113 </t>
  </si>
  <si>
    <t>T</t>
  </si>
  <si>
    <t xml:space="preserve">Dose/frequency/course correct </t>
  </si>
  <si>
    <t>U</t>
  </si>
  <si>
    <t>Notes</t>
  </si>
  <si>
    <t>Reports</t>
  </si>
  <si>
    <t>A summary report is automatically generated in the tab:</t>
  </si>
  <si>
    <t>Audit summary</t>
  </si>
  <si>
    <t>Total consultations used in this audit</t>
  </si>
  <si>
    <t xml:space="preserve">to </t>
  </si>
  <si>
    <t>Practice population</t>
  </si>
  <si>
    <r>
      <t xml:space="preserve">Total number patients with </t>
    </r>
    <r>
      <rPr>
        <b/>
        <u/>
        <sz val="11"/>
        <color theme="1"/>
        <rFont val="Arial Narrow"/>
        <family val="2"/>
      </rPr>
      <t>indwelling</t>
    </r>
    <r>
      <rPr>
        <b/>
        <sz val="11"/>
        <color theme="1"/>
        <rFont val="Arial Narrow"/>
        <family val="2"/>
      </rPr>
      <t xml:space="preserve"> urinary catheters</t>
    </r>
  </si>
  <si>
    <t>Rate of indwelling catheterisations (GP registered population prescribed indwelling catheters per 1,000 patients, national average = 2.37*)</t>
  </si>
  <si>
    <t>Number of episodes of suspected UTI audited</t>
  </si>
  <si>
    <t>Number of people with indwelling catheters, without contact query infection in the last 6 months:</t>
  </si>
  <si>
    <t>Number of people with indwelling catheter on prophylactic antibiotics to prevent CAUTI</t>
  </si>
  <si>
    <t>Main results table (NOTE: complete the table using the numbers 1 and 0 where yes=1, no=0)</t>
  </si>
  <si>
    <r>
      <rPr>
        <b/>
        <sz val="14"/>
        <color rgb="FF000000"/>
        <rFont val="Arial Narrow"/>
        <family val="2"/>
      </rPr>
      <t>Patients in audit consulting with suspected UTI, WITH URINARY CATHETER</t>
    </r>
    <r>
      <rPr>
        <b/>
        <sz val="10"/>
        <color rgb="FF000000"/>
        <rFont val="Arial Narrow"/>
        <family val="2"/>
      </rPr>
      <t xml:space="preserve">
</t>
    </r>
    <r>
      <rPr>
        <sz val="10"/>
        <color rgb="FF000000"/>
        <rFont val="Arial Narrow"/>
        <family val="2"/>
      </rPr>
      <t>complete the table using the numbers 1 and 0 where yes=1, no=0</t>
    </r>
  </si>
  <si>
    <t>Number of patients (N)</t>
  </si>
  <si>
    <t>% of Total with UTI</t>
  </si>
  <si>
    <t xml:space="preserve">Your target % for good practice </t>
  </si>
  <si>
    <t>Patient ID</t>
  </si>
  <si>
    <t>Telephone/Surgery/Visit</t>
  </si>
  <si>
    <t>T=__S=__V=__</t>
  </si>
  <si>
    <t>Initials or role of consulting clinician</t>
  </si>
  <si>
    <t>Date of suspected UTI episode</t>
  </si>
  <si>
    <t>Diagnosis of CAUTI was influenced by urine dipstick? 0 if no, 1 if yes &amp; indwelling</t>
  </si>
  <si>
    <t>HIDDEN ROW FOR E TOTALS</t>
  </si>
  <si>
    <t>HIDDEN ROW FOR SUMMARY 2</t>
  </si>
  <si>
    <t>HIDDEN ROW FOR SUMMARY 6</t>
  </si>
  <si>
    <r>
      <t xml:space="preserve">Features of pyelonephritis assessed and recorded e.g.
</t>
    </r>
    <r>
      <rPr>
        <i/>
        <sz val="11"/>
        <color rgb="FF000000"/>
        <rFont val="Arial Narrow"/>
        <family val="2"/>
      </rPr>
      <t>Flank pain/under ribs, new myalgia, nausea, vomiting, shaking/chills or temp &gt;37.9 or &lt;36</t>
    </r>
  </si>
  <si>
    <r>
      <t>If features of pyelonephritis or sepsis present, was severity of sepsis assessed? 
T</t>
    </r>
    <r>
      <rPr>
        <i/>
        <sz val="11"/>
        <color rgb="FF000000"/>
        <rFont val="Arial Narrow"/>
        <family val="2"/>
      </rPr>
      <t>emperature, heart rate, respiratory rate, blood pressure, level of consciousness and oxygen saturation [NICE NG51 sepsis] (NA = 3)</t>
    </r>
  </si>
  <si>
    <r>
      <t xml:space="preserve">Other causes of signs/symptoms assessed 
</t>
    </r>
    <r>
      <rPr>
        <i/>
        <sz val="11"/>
        <color rgb="FF000000"/>
        <rFont val="Arial Narrow"/>
        <family val="2"/>
      </rPr>
      <t>e.g. RTI, GIT or skin infection and PINCH ME</t>
    </r>
  </si>
  <si>
    <t>If antibiotic given and catheter in place for &gt;7days was it removed or replaced? (N/A = 3)</t>
  </si>
  <si>
    <t>Urine sent for culture (reminder- label as CAUTI)</t>
  </si>
  <si>
    <t>Patient on antibiotic prophylaxis to prevent CAUTI (at time of episode)</t>
  </si>
  <si>
    <t>Management decision / treatment</t>
  </si>
  <si>
    <t>HIDDEN ROW FOR SUMMARY 8</t>
  </si>
  <si>
    <t>Advice given to patient</t>
  </si>
  <si>
    <r>
      <t xml:space="preserve">Information about when to re-consult 
</t>
    </r>
    <r>
      <rPr>
        <i/>
        <sz val="11"/>
        <color rgb="FF000000"/>
        <rFont val="Arial Narrow"/>
        <family val="2"/>
      </rPr>
      <t>safety netting advice</t>
    </r>
  </si>
  <si>
    <t>HIDDEN ROW FOR SUMMARY below</t>
  </si>
  <si>
    <t>If antibiotics were prescribed was the…</t>
  </si>
  <si>
    <t>HIDDEN ROW FOR SUMMARY 9</t>
  </si>
  <si>
    <r>
      <t xml:space="preserve">Notes </t>
    </r>
    <r>
      <rPr>
        <sz val="12"/>
        <color rgb="FF000000"/>
        <rFont val="Arial Narrow"/>
        <family val="2"/>
      </rPr>
      <t xml:space="preserve">(to support practice discussion)
e.g. Patient factors of note, reason antibiotic choice did not meet guidelines 
</t>
    </r>
  </si>
  <si>
    <t>Total number of patients in audit</t>
  </si>
  <si>
    <t>Criteria</t>
  </si>
  <si>
    <t>Number of patients</t>
  </si>
  <si>
    <t>Total % patients</t>
  </si>
  <si>
    <t>Target %</t>
  </si>
  <si>
    <t>to</t>
  </si>
  <si>
    <t>Rate of indwelling urinary catheterisation</t>
  </si>
  <si>
    <t>What can you do to improve guidance compliance? Reflect on your performance and complete the questions below.</t>
  </si>
  <si>
    <t>Features of pyelonephritis:</t>
  </si>
  <si>
    <t>(i) assessed</t>
  </si>
  <si>
    <t>(ii) present</t>
  </si>
  <si>
    <t>Episodes of where other causes assessed</t>
  </si>
  <si>
    <t xml:space="preserve">If indwelling catheter in place for &gt;7 days was it removed or replaced? </t>
  </si>
  <si>
    <t>Urine sent for culture where antibiotics given (indwelling)</t>
  </si>
  <si>
    <t>If antibiotics used, percentage given correct antibiotic, dose/frequency and duration</t>
  </si>
  <si>
    <t>People on prophylactic antibiotics to prevent CAUTI (Indwelling)</t>
  </si>
  <si>
    <t>To evaluate the diagnosis and management of catheter associated urinary tract infections in people of all ages.  
Audit criteria are based on Public Health England (PHE) and NICE guidance and UK Health Security Agency (UKHSA) and NHS England (NHSE) tools.</t>
  </si>
  <si>
    <r>
      <rPr>
        <b/>
        <sz val="14"/>
        <color theme="5"/>
        <rFont val="Calibri"/>
        <family val="2"/>
        <scheme val="minor"/>
      </rPr>
      <t>HOW TO USE THIS AUDIT</t>
    </r>
    <r>
      <rPr>
        <sz val="11"/>
        <rFont val="Calibri"/>
        <family val="2"/>
        <scheme val="minor"/>
      </rPr>
      <t xml:space="preserve">
</t>
    </r>
    <r>
      <rPr>
        <b/>
        <sz val="11"/>
        <rFont val="Calibri"/>
        <family val="2"/>
        <scheme val="minor"/>
      </rPr>
      <t>Step 1:</t>
    </r>
    <r>
      <rPr>
        <sz val="11"/>
        <rFont val="Calibri"/>
        <family val="2"/>
        <scheme val="minor"/>
      </rPr>
      <t xml:space="preserve"> Familiarise yourself with the guidance by reviewing Figure 1: Diagnostic decision tool for adults who have a suspected catheter-associated UTI (CAUTI) [UKHSA/NHSE Quick reference tool for primary care], to assess your practice’s or your individual compliance with the recommended algorithm. See the website for more information and the rationale behind the diagnostic recommendations: https://www.gov.uk/government/publications/urinary-tract-infection-diagnosis
Please also view Table 1 and 2: NICE UTI (Catheter) antimicrobial prescribing visual summary for choice of antibiotic, to determine the proportion of your patients who have been prescribed the recommended antibiotics, including dose, frequency and duration. You can visit the website for more information and the rationale behind the recommendations:</t>
    </r>
    <r>
      <rPr>
        <u/>
        <sz val="11"/>
        <rFont val="Calibri"/>
        <family val="2"/>
        <scheme val="minor"/>
      </rPr>
      <t xml:space="preserve"> https://www.nice.org.uk/guidance/ng113 </t>
    </r>
    <r>
      <rPr>
        <sz val="11"/>
        <rFont val="Calibri"/>
        <family val="2"/>
        <scheme val="minor"/>
      </rPr>
      <t xml:space="preserve">
You may wish to use your local primary care organisation’s guidance as an alternative.
</t>
    </r>
    <r>
      <rPr>
        <b/>
        <sz val="11"/>
        <rFont val="Calibri"/>
        <family val="2"/>
        <scheme val="minor"/>
      </rPr>
      <t xml:space="preserve">Urinary prophylaxis: </t>
    </r>
    <r>
      <rPr>
        <sz val="11"/>
        <rFont val="Calibri"/>
        <family val="2"/>
        <scheme val="minor"/>
      </rPr>
      <t>Do not routinely offer antibiotic prophylaxis to people with a short-term or long-term catheter [NG113].</t>
    </r>
    <r>
      <rPr>
        <b/>
        <sz val="11"/>
        <rFont val="Calibri"/>
        <family val="2"/>
        <scheme val="minor"/>
      </rPr>
      <t xml:space="preserve">
</t>
    </r>
    <r>
      <rPr>
        <sz val="11"/>
        <rFont val="Calibri"/>
        <family val="2"/>
        <scheme val="minor"/>
      </rPr>
      <t xml:space="preserve">
Please view the TARGET adult UTI leaflet and the TARGET uncomplicated UTI leaflet for self-care safety netting and other advice to share during the consultation or with the patient or carers: https://www.rcgp.org.uk/TARGET-patient-leaflets </t>
    </r>
  </si>
  <si>
    <t>Version: 1.1, Published: July 2021, Review Date: July 2023, Last update: May 2025</t>
  </si>
  <si>
    <t>Compliance with NICE/PHE Guidance for Management of UTI in &gt;65s and NICE antibiotic UTI (catheter), antimicrobial prescribing guidance</t>
  </si>
  <si>
    <r>
      <rPr>
        <b/>
        <sz val="11"/>
        <color rgb="FF000000"/>
        <rFont val="Arial Narrow"/>
        <family val="2"/>
      </rPr>
      <t xml:space="preserve">If no sepsis or pyelonephritis; were UTI diagnostic criteria assessed i.e.
Two or more [UKHSA/NHSE UTI flowchart]:
</t>
    </r>
    <r>
      <rPr>
        <i/>
        <sz val="11"/>
        <color rgb="FF000000"/>
        <rFont val="Arial Narrow"/>
        <family val="2"/>
      </rPr>
      <t>•temperature ≥1.5 C above normal
•suprapubic pain
•haematuria
•delirium</t>
    </r>
    <r>
      <rPr>
        <sz val="11"/>
        <color rgb="FF000000"/>
        <rFont val="Arial Narrow"/>
        <family val="2"/>
      </rPr>
      <t xml:space="preserve"> / functional decline</t>
    </r>
  </si>
  <si>
    <t>Shared the TARGET UTI leaflet for adults on this occasion or previous 12 months</t>
  </si>
  <si>
    <t xml:space="preserve">Antibiotic choice in line with NG113 i.e.
a. Lower UTI
i. nitrofurantoin eGFR ≥45 ml/minute
ii. trimethoprim (if low risk of resistance)
iii. amoxicillin (culture results available &amp; susceptible)
iv. Pivemecillinam (no penicillin allergy)
b. Upper UTI
i. cefalexin 
ii. co-amoxiclav (culture results were available and susceptible)
iii. trimethoprim (culture results were available and susceptible)
iv. ciprofloxacin (only if other first-choice antibiotics are unsuitable) 
</t>
  </si>
  <si>
    <t xml:space="preserve">Dose/frequency/ course length all correct (doses for adults)
a. Lower UTI
i. nitrofurantoin 100mg MR BD (or 50mg QDS) 7 days
ii. trimethoprim 200mg BD 7 days
iii. amoxicillin 500mg TDS 7 days
iv. pivemecillinam 400mg stat then 200mg TDS 7 days
b. Upper UTI
i. cefalexin 500mg BD -TDS 7 - 10 days- (higher dose can be used if severe – add note if used
ii. co-amoxiclav 625mg TDS  7 - 10 days
iii. trimethoprim 200mg BD14 days
iv. ciprofloxacin 500mg BD 7 days (only if other first-choice antibiotics are unsuitable) 
</t>
  </si>
  <si>
    <r>
      <rPr>
        <b/>
        <sz val="11"/>
        <color theme="1"/>
        <rFont val="Calibri"/>
        <family val="2"/>
        <scheme val="minor"/>
      </rPr>
      <t xml:space="preserve">The 3 criteria we had the </t>
    </r>
    <r>
      <rPr>
        <b/>
        <u/>
        <sz val="11"/>
        <color theme="1"/>
        <rFont val="Calibri"/>
        <family val="2"/>
        <scheme val="minor"/>
      </rPr>
      <t>best</t>
    </r>
    <r>
      <rPr>
        <b/>
        <sz val="11"/>
        <color theme="1"/>
        <rFont val="Calibri"/>
        <family val="2"/>
        <scheme val="minor"/>
      </rPr>
      <t xml:space="preserve"> compliance with are:
1.
2.
3.
The 3 criteria which are priority areas for discussion:
1.
2.
3.
The 3 most common reasons for patient contact:
1.
2.
3.
Reflection: How will I maintain our good compliance?
Reflection: How will I improve our low compliance?
Tips to share with other practices and clinicians:
Things that other clinicians and evidence indicates that should help are:
1. Agree a diagnostic and treatment target and re-audit selected criteria in 1 - 3 months
Tools that could help you:
1. Promote use of the summary of antimicrobial prescribing guidance - managing common infections in practice in the TARGET toolkit: https://www.rcgp.org.uk/TARGETantibiotics
2. Encourage use of TARGET Treating Your Infection – Urinary Tract infection (TYI-UTI) leaflet for adults: https://www.rcgp.org.uk/TARGET-patient-leaflets 
3. Share TARGET TYI-UTI leaflet on clinical system 
4. Promote use of TARGET webinars and e-Learning to increase staff knowledge, skills and motivation
Re-audit in ____ months - identify a date when you will repeat the audit ( ___ / ___ / ___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</si>
</sst>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000000"/>
      <name val="Arial"/>
      <family val="2"/>
    </font>
    <font>
      <b/>
      <sz val="12"/>
      <color theme="3"/>
      <name val="Arial"/>
      <family val="2"/>
    </font>
    <font>
      <b/>
      <sz val="11"/>
      <color theme="1"/>
      <name val="Calibri"/>
      <family val="2"/>
      <scheme val="minor"/>
    </font>
    <font>
      <u/>
      <sz val="11"/>
      <color theme="10"/>
      <name val="Calibri"/>
      <family val="2"/>
    </font>
    <font>
      <u/>
      <sz val="11"/>
      <color indexed="20"/>
      <name val="Calibri"/>
      <family val="2"/>
    </font>
    <font>
      <b/>
      <sz val="11"/>
      <color indexed="8"/>
      <name val="Calibri"/>
      <family val="2"/>
    </font>
    <font>
      <b/>
      <sz val="18"/>
      <color indexed="20"/>
      <name val="Calibri"/>
      <family val="2"/>
    </font>
    <font>
      <b/>
      <sz val="11"/>
      <color indexed="10"/>
      <name val="Calibri"/>
      <family val="2"/>
    </font>
    <font>
      <sz val="11"/>
      <name val="Calibri"/>
      <family val="2"/>
    </font>
    <font>
      <b/>
      <sz val="10"/>
      <color rgb="FF000000"/>
      <name val="Calibri"/>
      <family val="2"/>
      <scheme val="minor"/>
    </font>
    <font>
      <b/>
      <sz val="11"/>
      <color rgb="FF000000"/>
      <name val="Calibri"/>
      <family val="2"/>
      <scheme val="minor"/>
    </font>
    <font>
      <sz val="11"/>
      <color rgb="FF000000"/>
      <name val="Calibri"/>
      <family val="2"/>
      <scheme val="minor"/>
    </font>
    <font>
      <sz val="8"/>
      <color theme="1"/>
      <name val="Arial"/>
      <family val="2"/>
    </font>
    <font>
      <sz val="11"/>
      <name val="Calibri"/>
      <family val="2"/>
      <scheme val="minor"/>
    </font>
    <font>
      <b/>
      <sz val="11"/>
      <name val="Calibri"/>
      <family val="2"/>
      <scheme val="minor"/>
    </font>
    <font>
      <b/>
      <sz val="22"/>
      <color theme="3"/>
      <name val="Calibri"/>
      <family val="2"/>
    </font>
    <font>
      <b/>
      <sz val="11"/>
      <color indexed="8"/>
      <name val="Calibri"/>
      <family val="2"/>
      <scheme val="minor"/>
    </font>
    <font>
      <b/>
      <sz val="12"/>
      <name val="Arial"/>
      <family val="2"/>
    </font>
    <font>
      <b/>
      <sz val="11"/>
      <color rgb="FFFF0000"/>
      <name val="Calibri"/>
      <family val="2"/>
      <scheme val="minor"/>
    </font>
    <font>
      <sz val="11"/>
      <color rgb="FF000000"/>
      <name val="Arial Narrow"/>
      <family val="2"/>
    </font>
    <font>
      <b/>
      <sz val="16"/>
      <color theme="3"/>
      <name val="Arial Narrow"/>
      <family val="2"/>
    </font>
    <font>
      <b/>
      <sz val="11"/>
      <color theme="1"/>
      <name val="Arial Narrow"/>
      <family val="2"/>
    </font>
    <font>
      <sz val="11"/>
      <color theme="1"/>
      <name val="Arial Narrow"/>
      <family val="2"/>
    </font>
    <font>
      <b/>
      <sz val="10"/>
      <color rgb="FF000000"/>
      <name val="Arial Narrow"/>
      <family val="2"/>
    </font>
    <font>
      <b/>
      <sz val="14"/>
      <color rgb="FF000000"/>
      <name val="Arial Narrow"/>
      <family val="2"/>
    </font>
    <font>
      <sz val="10"/>
      <color rgb="FF000000"/>
      <name val="Arial Narrow"/>
      <family val="2"/>
    </font>
    <font>
      <b/>
      <sz val="11"/>
      <color rgb="FF000000"/>
      <name val="Arial Narrow"/>
      <family val="2"/>
    </font>
    <font>
      <i/>
      <sz val="11"/>
      <color rgb="FF000000"/>
      <name val="Arial Narrow"/>
      <family val="2"/>
    </font>
    <font>
      <b/>
      <u/>
      <sz val="11"/>
      <color theme="1"/>
      <name val="Calibri"/>
      <family val="2"/>
      <scheme val="minor"/>
    </font>
    <font>
      <b/>
      <sz val="12"/>
      <color rgb="FF000000"/>
      <name val="Arial Narrow"/>
      <family val="2"/>
    </font>
    <font>
      <u/>
      <sz val="11"/>
      <name val="Calibri"/>
      <family val="2"/>
      <scheme val="minor"/>
    </font>
    <font>
      <b/>
      <u/>
      <sz val="11"/>
      <color theme="1"/>
      <name val="Arial Narrow"/>
      <family val="2"/>
    </font>
    <font>
      <sz val="8"/>
      <color theme="1"/>
      <name val="Arial Narrow"/>
      <family val="2"/>
    </font>
    <font>
      <sz val="12"/>
      <color rgb="FF000000"/>
      <name val="Arial Narrow"/>
      <family val="2"/>
    </font>
    <font>
      <b/>
      <sz val="22"/>
      <color theme="5"/>
      <name val="Calibri"/>
      <family val="2"/>
    </font>
    <font>
      <b/>
      <sz val="14"/>
      <color theme="5"/>
      <name val="Calibri"/>
      <family val="2"/>
    </font>
    <font>
      <b/>
      <sz val="14"/>
      <color theme="5"/>
      <name val="Calibri"/>
      <family val="2"/>
      <scheme val="minor"/>
    </font>
    <font>
      <b/>
      <sz val="11"/>
      <name val="Calibri"/>
      <family val="2"/>
    </font>
    <font>
      <b/>
      <sz val="16"/>
      <color theme="5"/>
      <name val="Arial Narrow"/>
      <family val="2"/>
    </font>
    <font>
      <b/>
      <sz val="14"/>
      <color theme="5"/>
      <name val="Arial"/>
      <family val="2"/>
    </font>
    <font>
      <b/>
      <sz val="9"/>
      <color theme="1"/>
      <name val="Calibri"/>
      <family val="2"/>
      <scheme val="minor"/>
    </font>
    <font>
      <sz val="8"/>
      <color rgb="FF000000"/>
      <name val="Arial Narrow"/>
      <family val="2"/>
    </font>
    <font>
      <b/>
      <sz val="8"/>
      <color rgb="FF000000"/>
      <name val="Arial Narrow"/>
      <family val="2"/>
    </font>
  </fonts>
  <fills count="7">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s>
  <borders count="2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267">
    <xf numFmtId="0" fontId="0" fillId="0" borderId="0" xfId="0"/>
    <xf numFmtId="0" fontId="0" fillId="4" borderId="0" xfId="0" applyFill="1"/>
    <xf numFmtId="0" fontId="0" fillId="4" borderId="0" xfId="0" applyFill="1" applyBorder="1"/>
    <xf numFmtId="0" fontId="0" fillId="4" borderId="15" xfId="0" applyFill="1" applyBorder="1"/>
    <xf numFmtId="0" fontId="0" fillId="4" borderId="11" xfId="0" applyFill="1" applyBorder="1"/>
    <xf numFmtId="0" fontId="0" fillId="4" borderId="28" xfId="0" applyFill="1" applyBorder="1"/>
    <xf numFmtId="0" fontId="11" fillId="4" borderId="0" xfId="0" applyFont="1" applyFill="1" applyBorder="1" applyAlignment="1"/>
    <xf numFmtId="0" fontId="12" fillId="4" borderId="15" xfId="0" applyFont="1" applyFill="1" applyBorder="1"/>
    <xf numFmtId="0" fontId="12" fillId="4" borderId="0" xfId="0" applyFont="1" applyFill="1" applyBorder="1"/>
    <xf numFmtId="0" fontId="12" fillId="4" borderId="16" xfId="0" applyFont="1" applyFill="1" applyBorder="1"/>
    <xf numFmtId="0" fontId="0" fillId="4" borderId="16" xfId="0" applyFill="1" applyBorder="1"/>
    <xf numFmtId="0" fontId="0" fillId="4" borderId="13" xfId="0" applyFill="1" applyBorder="1"/>
    <xf numFmtId="0" fontId="0" fillId="4" borderId="0" xfId="0" applyFill="1" applyBorder="1" applyAlignment="1"/>
    <xf numFmtId="0" fontId="16" fillId="5" borderId="0" xfId="0" applyFont="1" applyFill="1" applyBorder="1" applyAlignment="1">
      <alignment vertical="center" wrapText="1"/>
    </xf>
    <xf numFmtId="0" fontId="0" fillId="5" borderId="0" xfId="0" applyFill="1" applyBorder="1" applyAlignment="1">
      <alignment vertical="top" wrapText="1"/>
    </xf>
    <xf numFmtId="0" fontId="0" fillId="4" borderId="0" xfId="0" applyFont="1" applyFill="1" applyBorder="1"/>
    <xf numFmtId="0" fontId="0" fillId="4" borderId="0" xfId="0" applyFont="1" applyFill="1"/>
    <xf numFmtId="0" fontId="7" fillId="5" borderId="0" xfId="2" applyFill="1" applyBorder="1" applyAlignment="1" applyProtection="1">
      <alignment vertical="center" wrapText="1"/>
    </xf>
    <xf numFmtId="0" fontId="16" fillId="5" borderId="15" xfId="0" applyFont="1" applyFill="1" applyBorder="1" applyAlignment="1">
      <alignment vertical="center" wrapText="1"/>
    </xf>
    <xf numFmtId="0" fontId="10" fillId="4" borderId="0" xfId="0" applyFont="1" applyFill="1" applyBorder="1"/>
    <xf numFmtId="0" fontId="0" fillId="5" borderId="15" xfId="0" applyFill="1" applyBorder="1" applyAlignment="1"/>
    <xf numFmtId="0" fontId="0" fillId="5" borderId="15" xfId="0" applyFill="1" applyBorder="1" applyAlignment="1">
      <alignment vertical="top" wrapText="1"/>
    </xf>
    <xf numFmtId="0" fontId="0" fillId="5" borderId="0" xfId="0" applyFill="1"/>
    <xf numFmtId="0" fontId="9" fillId="4" borderId="0" xfId="0" applyFont="1" applyFill="1" applyBorder="1"/>
    <xf numFmtId="0" fontId="12" fillId="4" borderId="0" xfId="0" applyFont="1" applyFill="1" applyBorder="1" applyAlignment="1">
      <alignment horizontal="right"/>
    </xf>
    <xf numFmtId="0" fontId="17" fillId="4" borderId="0" xfId="0" applyFont="1" applyFill="1" applyBorder="1" applyAlignment="1">
      <alignment horizontal="right"/>
    </xf>
    <xf numFmtId="0" fontId="6" fillId="4" borderId="0" xfId="0" applyFont="1" applyFill="1" applyBorder="1" applyAlignment="1">
      <alignment vertical="center"/>
    </xf>
    <xf numFmtId="0" fontId="15" fillId="5" borderId="0" xfId="0" applyFont="1" applyFill="1" applyBorder="1" applyAlignment="1">
      <alignment horizontal="left" vertical="top"/>
    </xf>
    <xf numFmtId="0" fontId="14" fillId="5" borderId="0" xfId="0" applyFont="1" applyFill="1" applyBorder="1" applyAlignment="1">
      <alignment vertical="top"/>
    </xf>
    <xf numFmtId="0" fontId="6" fillId="4" borderId="27" xfId="0" applyFont="1" applyFill="1" applyBorder="1" applyAlignment="1">
      <alignment vertical="center"/>
    </xf>
    <xf numFmtId="0" fontId="15" fillId="5" borderId="15" xfId="0" applyFont="1" applyFill="1" applyBorder="1" applyAlignment="1">
      <alignment horizontal="left" vertical="top"/>
    </xf>
    <xf numFmtId="0" fontId="15" fillId="5" borderId="0" xfId="0" applyFont="1" applyFill="1" applyBorder="1" applyAlignment="1">
      <alignment horizontal="right" vertical="top"/>
    </xf>
    <xf numFmtId="0" fontId="15" fillId="5" borderId="15" xfId="0" applyFont="1" applyFill="1" applyBorder="1" applyAlignment="1">
      <alignment horizontal="right" vertical="top"/>
    </xf>
    <xf numFmtId="0" fontId="0" fillId="0" borderId="0" xfId="0" applyFill="1"/>
    <xf numFmtId="0" fontId="0" fillId="0" borderId="0" xfId="0" applyFont="1" applyFill="1"/>
    <xf numFmtId="0" fontId="8" fillId="4" borderId="0" xfId="2" applyFont="1" applyFill="1" applyBorder="1" applyAlignment="1" applyProtection="1"/>
    <xf numFmtId="0" fontId="7" fillId="4" borderId="0" xfId="2" applyFill="1" applyBorder="1" applyAlignment="1" applyProtection="1"/>
    <xf numFmtId="0" fontId="22" fillId="4" borderId="0" xfId="0" applyFont="1" applyFill="1" applyBorder="1"/>
    <xf numFmtId="0" fontId="5" fillId="5" borderId="0" xfId="0" applyFont="1" applyFill="1" applyBorder="1" applyAlignment="1" applyProtection="1">
      <alignment horizontal="center" vertical="center"/>
    </xf>
    <xf numFmtId="0" fontId="21" fillId="5" borderId="2" xfId="0" applyFont="1" applyFill="1" applyBorder="1" applyAlignment="1" applyProtection="1">
      <alignment horizontal="center" vertical="center"/>
    </xf>
    <xf numFmtId="0" fontId="0" fillId="0" borderId="0" xfId="0" applyProtection="1"/>
    <xf numFmtId="0" fontId="15"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0" fillId="5" borderId="0" xfId="0" applyFill="1" applyProtection="1"/>
    <xf numFmtId="0" fontId="13" fillId="5" borderId="0" xfId="0" applyFont="1" applyFill="1" applyBorder="1" applyAlignment="1" applyProtection="1">
      <alignment horizontal="center" vertical="center" wrapText="1"/>
    </xf>
    <xf numFmtId="9" fontId="15" fillId="5" borderId="0" xfId="0" applyNumberFormat="1" applyFont="1" applyFill="1" applyBorder="1" applyAlignment="1" applyProtection="1">
      <alignment horizontal="center" vertical="center"/>
    </xf>
    <xf numFmtId="0" fontId="2" fillId="5" borderId="0" xfId="0" applyFont="1" applyFill="1" applyProtection="1"/>
    <xf numFmtId="0" fontId="11" fillId="4" borderId="27" xfId="0" applyFont="1" applyFill="1" applyBorder="1" applyAlignment="1">
      <alignment horizontal="left"/>
    </xf>
    <xf numFmtId="0" fontId="11" fillId="4" borderId="0" xfId="0" applyFont="1" applyFill="1" applyBorder="1" applyAlignment="1">
      <alignment horizontal="left"/>
    </xf>
    <xf numFmtId="0" fontId="11" fillId="4" borderId="28" xfId="0" applyFont="1" applyFill="1" applyBorder="1" applyAlignment="1">
      <alignment horizontal="left"/>
    </xf>
    <xf numFmtId="0" fontId="12" fillId="4" borderId="15" xfId="0" applyFont="1" applyFill="1" applyBorder="1" applyAlignment="1">
      <alignment horizontal="left" vertical="top" wrapText="1"/>
    </xf>
    <xf numFmtId="0" fontId="12" fillId="4" borderId="11" xfId="0" applyFont="1" applyFill="1" applyBorder="1" applyAlignment="1">
      <alignment horizontal="left" vertical="top" wrapText="1"/>
    </xf>
    <xf numFmtId="0" fontId="0" fillId="4" borderId="16" xfId="0" applyFill="1" applyBorder="1" applyAlignment="1">
      <alignment horizontal="left" wrapText="1"/>
    </xf>
    <xf numFmtId="0" fontId="0" fillId="4" borderId="12" xfId="0" applyFill="1" applyBorder="1" applyAlignment="1">
      <alignment horizontal="left" vertical="top"/>
    </xf>
    <xf numFmtId="0" fontId="0" fillId="4" borderId="16" xfId="0" applyFill="1" applyBorder="1" applyAlignment="1">
      <alignment horizontal="left" vertical="top"/>
    </xf>
    <xf numFmtId="0" fontId="0" fillId="4" borderId="13" xfId="0" applyFill="1" applyBorder="1" applyAlignment="1">
      <alignment horizontal="left" vertical="top"/>
    </xf>
    <xf numFmtId="0" fontId="0" fillId="4" borderId="0" xfId="0" applyFont="1" applyFill="1" applyBorder="1" applyAlignment="1">
      <alignment horizontal="left" wrapText="1"/>
    </xf>
    <xf numFmtId="0" fontId="12" fillId="4" borderId="16" xfId="0" applyFont="1" applyFill="1" applyBorder="1" applyAlignment="1">
      <alignment horizontal="left" vertical="top" wrapText="1"/>
    </xf>
    <xf numFmtId="0" fontId="0" fillId="5" borderId="16" xfId="0" applyFill="1" applyBorder="1"/>
    <xf numFmtId="0" fontId="12" fillId="4" borderId="15" xfId="0" applyFont="1" applyFill="1" applyBorder="1" applyAlignment="1">
      <alignment horizontal="left" vertical="top"/>
    </xf>
    <xf numFmtId="0" fontId="6" fillId="4" borderId="27" xfId="0" applyFont="1" applyFill="1" applyBorder="1" applyAlignment="1">
      <alignment horizontal="left" vertical="top"/>
    </xf>
    <xf numFmtId="0" fontId="6" fillId="4" borderId="10" xfId="0" applyFont="1" applyFill="1" applyBorder="1" applyAlignment="1">
      <alignment horizontal="left" vertical="top"/>
    </xf>
    <xf numFmtId="0" fontId="12" fillId="4" borderId="15" xfId="0" applyFont="1" applyFill="1" applyBorder="1" applyAlignment="1">
      <alignment horizontal="right"/>
    </xf>
    <xf numFmtId="14" fontId="26" fillId="0" borderId="1" xfId="0" applyNumberFormat="1" applyFont="1" applyBorder="1" applyProtection="1">
      <protection locked="0"/>
    </xf>
    <xf numFmtId="0" fontId="23" fillId="2" borderId="11" xfId="0" applyFont="1" applyFill="1" applyBorder="1" applyAlignment="1" applyProtection="1">
      <alignment horizontal="center" vertical="center"/>
    </xf>
    <xf numFmtId="14" fontId="26" fillId="0" borderId="3" xfId="0" applyNumberFormat="1" applyFont="1" applyBorder="1" applyProtection="1">
      <protection locked="0"/>
    </xf>
    <xf numFmtId="0" fontId="18" fillId="4" borderId="16" xfId="0" applyFont="1" applyFill="1" applyBorder="1" applyAlignment="1">
      <alignment horizontal="right"/>
    </xf>
    <xf numFmtId="0" fontId="14" fillId="5" borderId="16" xfId="0" applyFont="1" applyFill="1" applyBorder="1" applyAlignment="1">
      <alignment horizontal="left" vertical="top"/>
    </xf>
    <xf numFmtId="0" fontId="0" fillId="4" borderId="13" xfId="0" applyFill="1" applyBorder="1" applyAlignment="1">
      <alignment horizontal="left" wrapText="1"/>
    </xf>
    <xf numFmtId="0" fontId="2" fillId="0" borderId="0" xfId="0" applyFont="1" applyProtection="1"/>
    <xf numFmtId="0" fontId="24" fillId="0" borderId="0" xfId="0" applyFont="1" applyAlignment="1" applyProtection="1">
      <alignment horizontal="center" vertical="center"/>
    </xf>
    <xf numFmtId="0" fontId="25" fillId="0" borderId="2" xfId="0" applyFont="1" applyBorder="1" applyAlignment="1" applyProtection="1">
      <alignment horizontal="center"/>
    </xf>
    <xf numFmtId="0" fontId="26" fillId="0" borderId="0" xfId="0" applyFont="1" applyProtection="1"/>
    <xf numFmtId="14" fontId="26" fillId="0" borderId="0" xfId="0" applyNumberFormat="1" applyFont="1" applyBorder="1" applyProtection="1"/>
    <xf numFmtId="0" fontId="36" fillId="0" borderId="0" xfId="0" applyFont="1" applyProtection="1"/>
    <xf numFmtId="0" fontId="25" fillId="0" borderId="0" xfId="0" applyFont="1" applyBorder="1" applyAlignment="1" applyProtection="1">
      <alignment horizontal="center"/>
    </xf>
    <xf numFmtId="0" fontId="26" fillId="0" borderId="0" xfId="0" applyFont="1" applyAlignment="1" applyProtection="1">
      <alignment horizontal="center"/>
    </xf>
    <xf numFmtId="0" fontId="25" fillId="0" borderId="0" xfId="0" applyFont="1" applyAlignment="1" applyProtection="1">
      <alignment horizontal="left"/>
    </xf>
    <xf numFmtId="0" fontId="2" fillId="0" borderId="8" xfId="0" applyFont="1" applyBorder="1" applyProtection="1"/>
    <xf numFmtId="0" fontId="26" fillId="0" borderId="0" xfId="0" applyFont="1" applyAlignment="1" applyProtection="1">
      <alignment wrapText="1"/>
    </xf>
    <xf numFmtId="0" fontId="26" fillId="0" borderId="0" xfId="0" applyFont="1" applyProtection="1">
      <protection locked="0"/>
    </xf>
    <xf numFmtId="1" fontId="23" fillId="3" borderId="4" xfId="0" applyNumberFormat="1"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xf>
    <xf numFmtId="0" fontId="23" fillId="3" borderId="4" xfId="0" applyFont="1" applyFill="1" applyBorder="1" applyAlignment="1" applyProtection="1">
      <alignment horizontal="center" vertical="center"/>
      <protection locked="0"/>
    </xf>
    <xf numFmtId="0" fontId="23" fillId="2" borderId="4" xfId="0" applyFont="1" applyFill="1" applyBorder="1" applyAlignment="1" applyProtection="1">
      <protection locked="0"/>
    </xf>
    <xf numFmtId="0" fontId="0" fillId="4" borderId="27" xfId="0" applyFill="1" applyBorder="1"/>
    <xf numFmtId="0" fontId="6" fillId="4" borderId="12" xfId="0" applyFont="1" applyFill="1" applyBorder="1" applyAlignment="1">
      <alignment horizontal="left" vertical="top"/>
    </xf>
    <xf numFmtId="0" fontId="12" fillId="4" borderId="16" xfId="0" applyFont="1" applyFill="1" applyBorder="1" applyAlignment="1">
      <alignment horizontal="right"/>
    </xf>
    <xf numFmtId="0" fontId="17" fillId="5" borderId="0" xfId="0" applyFont="1" applyFill="1" applyBorder="1"/>
    <xf numFmtId="0" fontId="39" fillId="4" borderId="0" xfId="0" applyFont="1" applyFill="1" applyBorder="1"/>
    <xf numFmtId="0" fontId="30" fillId="6" borderId="4" xfId="0" applyFont="1" applyFill="1" applyBorder="1" applyAlignment="1" applyProtection="1">
      <alignment horizontal="left" vertical="top" wrapText="1"/>
    </xf>
    <xf numFmtId="0" fontId="23" fillId="6" borderId="4" xfId="0" applyFont="1" applyFill="1" applyBorder="1" applyAlignment="1" applyProtection="1">
      <alignment horizontal="center" vertical="center"/>
      <protection locked="0"/>
    </xf>
    <xf numFmtId="0" fontId="23" fillId="6" borderId="4" xfId="0" applyFont="1" applyFill="1" applyBorder="1" applyAlignment="1" applyProtection="1">
      <alignment horizontal="center" vertical="center"/>
    </xf>
    <xf numFmtId="0" fontId="23" fillId="6" borderId="1" xfId="0" applyFont="1" applyFill="1" applyBorder="1" applyAlignment="1" applyProtection="1">
      <alignment horizontal="center" vertical="center"/>
      <protection locked="0"/>
    </xf>
    <xf numFmtId="0" fontId="30" fillId="3" borderId="4" xfId="0" applyFont="1" applyFill="1" applyBorder="1" applyAlignment="1" applyProtection="1">
      <alignment horizontal="left" vertical="center" wrapText="1"/>
    </xf>
    <xf numFmtId="0" fontId="30" fillId="3" borderId="4" xfId="0" applyFont="1" applyFill="1" applyBorder="1" applyAlignment="1" applyProtection="1">
      <alignment horizontal="center" vertical="center" wrapText="1"/>
      <protection locked="0"/>
    </xf>
    <xf numFmtId="9" fontId="30" fillId="3" borderId="4" xfId="0" applyNumberFormat="1" applyFont="1" applyFill="1" applyBorder="1" applyAlignment="1" applyProtection="1">
      <alignment horizontal="center" vertical="center" wrapText="1"/>
      <protection locked="0"/>
    </xf>
    <xf numFmtId="0" fontId="23" fillId="3" borderId="4" xfId="0" applyFont="1" applyFill="1" applyBorder="1" applyAlignment="1" applyProtection="1">
      <alignment horizontal="center" vertical="center"/>
    </xf>
    <xf numFmtId="0" fontId="0" fillId="4" borderId="0" xfId="0" applyFill="1" applyBorder="1" applyProtection="1">
      <protection hidden="1"/>
    </xf>
    <xf numFmtId="0" fontId="26" fillId="0" borderId="0" xfId="0" applyFont="1" applyProtection="1">
      <protection hidden="1"/>
    </xf>
    <xf numFmtId="0" fontId="26" fillId="0" borderId="0" xfId="0" applyFont="1" applyAlignment="1" applyProtection="1">
      <alignment horizontal="center"/>
      <protection hidden="1"/>
    </xf>
    <xf numFmtId="0" fontId="30" fillId="6" borderId="5" xfId="0" applyFont="1" applyFill="1" applyBorder="1" applyAlignment="1" applyProtection="1">
      <alignment horizontal="center" vertical="center"/>
      <protection hidden="1"/>
    </xf>
    <xf numFmtId="0" fontId="23" fillId="6" borderId="5" xfId="0" applyFont="1" applyFill="1" applyBorder="1" applyAlignment="1" applyProtection="1">
      <alignment vertical="center"/>
      <protection hidden="1"/>
    </xf>
    <xf numFmtId="0" fontId="23" fillId="6" borderId="6" xfId="0" applyFont="1" applyFill="1" applyBorder="1" applyAlignment="1" applyProtection="1">
      <alignment vertical="center"/>
      <protection hidden="1"/>
    </xf>
    <xf numFmtId="0" fontId="30" fillId="6" borderId="4" xfId="0" applyFont="1" applyFill="1" applyBorder="1" applyAlignment="1" applyProtection="1">
      <alignment horizontal="center" vertical="center"/>
      <protection hidden="1"/>
    </xf>
    <xf numFmtId="0" fontId="30" fillId="6" borderId="4" xfId="0" applyFont="1" applyFill="1" applyBorder="1" applyAlignment="1" applyProtection="1">
      <alignment horizontal="center" vertical="center"/>
      <protection locked="0" hidden="1"/>
    </xf>
    <xf numFmtId="0" fontId="30" fillId="6" borderId="4" xfId="0" applyFont="1" applyFill="1" applyBorder="1" applyAlignment="1" applyProtection="1">
      <alignment horizontal="left" vertical="center" wrapText="1"/>
      <protection hidden="1"/>
    </xf>
    <xf numFmtId="0" fontId="23" fillId="6" borderId="4" xfId="0" applyFont="1" applyFill="1" applyBorder="1" applyAlignment="1" applyProtection="1">
      <alignment horizontal="left" vertical="center" wrapText="1"/>
      <protection hidden="1"/>
    </xf>
    <xf numFmtId="0" fontId="23" fillId="6" borderId="4" xfId="0" applyFont="1" applyFill="1" applyBorder="1" applyAlignment="1" applyProtection="1">
      <alignment horizontal="left" vertical="top" wrapText="1"/>
      <protection hidden="1"/>
    </xf>
    <xf numFmtId="0" fontId="33" fillId="6" borderId="4" xfId="0" applyFont="1" applyFill="1" applyBorder="1" applyAlignment="1" applyProtection="1">
      <alignment horizontal="left" vertical="top" wrapText="1"/>
      <protection hidden="1"/>
    </xf>
    <xf numFmtId="1" fontId="23" fillId="0" borderId="4" xfId="0" applyNumberFormat="1" applyFont="1" applyFill="1" applyBorder="1" applyAlignment="1" applyProtection="1">
      <alignment horizontal="center" vertical="center"/>
      <protection hidden="1"/>
    </xf>
    <xf numFmtId="9" fontId="23" fillId="0" borderId="4" xfId="1" applyFont="1" applyFill="1" applyBorder="1" applyAlignment="1" applyProtection="1">
      <alignment horizontal="center" vertical="center"/>
      <protection hidden="1"/>
    </xf>
    <xf numFmtId="1" fontId="23" fillId="2" borderId="4" xfId="0" applyNumberFormat="1" applyFont="1" applyFill="1" applyBorder="1" applyAlignment="1" applyProtection="1">
      <alignment horizontal="center" vertical="center"/>
      <protection hidden="1"/>
    </xf>
    <xf numFmtId="9" fontId="23" fillId="2" borderId="4" xfId="1" applyFont="1" applyFill="1" applyBorder="1" applyAlignment="1" applyProtection="1">
      <alignment horizontal="center" vertical="center"/>
      <protection hidden="1"/>
    </xf>
    <xf numFmtId="1" fontId="23" fillId="6" borderId="4" xfId="0" applyNumberFormat="1" applyFont="1" applyFill="1" applyBorder="1" applyAlignment="1" applyProtection="1">
      <alignment horizontal="center" vertical="center"/>
      <protection hidden="1"/>
    </xf>
    <xf numFmtId="9" fontId="23" fillId="6" borderId="4" xfId="1" applyFont="1" applyFill="1" applyBorder="1" applyAlignment="1" applyProtection="1">
      <alignment horizontal="center" vertical="center"/>
      <protection hidden="1"/>
    </xf>
    <xf numFmtId="0" fontId="15" fillId="5" borderId="0" xfId="0" applyFont="1" applyFill="1" applyBorder="1" applyAlignment="1" applyProtection="1">
      <alignment horizontal="center" vertical="center"/>
      <protection hidden="1"/>
    </xf>
    <xf numFmtId="0" fontId="4" fillId="5" borderId="0" xfId="0" applyFont="1" applyFill="1" applyBorder="1" applyAlignment="1" applyProtection="1">
      <alignment horizontal="center" vertical="center"/>
      <protection hidden="1"/>
    </xf>
    <xf numFmtId="0" fontId="6" fillId="6" borderId="17" xfId="0" applyFont="1" applyFill="1" applyBorder="1" applyAlignment="1" applyProtection="1">
      <protection hidden="1"/>
    </xf>
    <xf numFmtId="0" fontId="6" fillId="6" borderId="18" xfId="0" applyFont="1" applyFill="1" applyBorder="1" applyAlignment="1" applyProtection="1">
      <protection hidden="1"/>
    </xf>
    <xf numFmtId="0" fontId="0" fillId="6" borderId="19" xfId="0" applyFill="1" applyBorder="1" applyProtection="1">
      <protection hidden="1"/>
    </xf>
    <xf numFmtId="0" fontId="0" fillId="5" borderId="0" xfId="0" applyFill="1" applyProtection="1">
      <protection hidden="1"/>
    </xf>
    <xf numFmtId="0" fontId="14" fillId="5" borderId="9" xfId="0" applyFont="1" applyFill="1" applyBorder="1" applyAlignment="1" applyProtection="1">
      <alignment horizontal="center" vertical="center" wrapText="1"/>
      <protection hidden="1"/>
    </xf>
    <xf numFmtId="0" fontId="0" fillId="0" borderId="0" xfId="0" applyProtection="1">
      <protection hidden="1"/>
    </xf>
    <xf numFmtId="0" fontId="6" fillId="4" borderId="16" xfId="0" applyFont="1" applyFill="1" applyBorder="1" applyAlignment="1">
      <alignment horizontal="right"/>
    </xf>
    <xf numFmtId="0" fontId="6" fillId="4" borderId="16" xfId="0" applyFont="1" applyFill="1" applyBorder="1"/>
    <xf numFmtId="0" fontId="6" fillId="4" borderId="27"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5" xfId="0" applyFont="1" applyFill="1" applyBorder="1" applyAlignment="1">
      <alignment horizontal="left" vertical="top" wrapText="1"/>
    </xf>
    <xf numFmtId="0" fontId="12" fillId="4" borderId="0" xfId="0" applyFont="1" applyFill="1" applyBorder="1" applyAlignment="1">
      <alignment horizontal="left" vertical="top" wrapText="1"/>
    </xf>
    <xf numFmtId="0" fontId="0" fillId="4" borderId="27" xfId="0" applyFill="1" applyBorder="1" applyAlignment="1">
      <alignment horizontal="left" wrapText="1"/>
    </xf>
    <xf numFmtId="0" fontId="0" fillId="4" borderId="0" xfId="0" applyFill="1" applyBorder="1" applyAlignment="1">
      <alignment horizontal="left" wrapText="1"/>
    </xf>
    <xf numFmtId="0" fontId="0" fillId="4" borderId="28" xfId="0" applyFill="1" applyBorder="1" applyAlignment="1">
      <alignment horizontal="left" wrapText="1"/>
    </xf>
    <xf numFmtId="0" fontId="17" fillId="4" borderId="0" xfId="0" applyFont="1" applyFill="1" applyBorder="1" applyAlignment="1">
      <alignment horizontal="left" vertical="top" wrapText="1"/>
    </xf>
    <xf numFmtId="0" fontId="25" fillId="0" borderId="0" xfId="0" applyFont="1" applyAlignment="1" applyProtection="1">
      <alignment horizontal="left"/>
      <protection hidden="1"/>
    </xf>
    <xf numFmtId="0" fontId="30" fillId="0" borderId="4" xfId="0" applyFont="1" applyFill="1" applyBorder="1" applyAlignment="1" applyProtection="1">
      <alignment horizontal="left" vertical="center" wrapText="1"/>
      <protection hidden="1"/>
    </xf>
    <xf numFmtId="0" fontId="30" fillId="6" borderId="4" xfId="0" applyFont="1" applyFill="1" applyBorder="1" applyAlignment="1" applyProtection="1">
      <alignment horizontal="left" vertical="top" wrapText="1"/>
      <protection hidden="1"/>
    </xf>
    <xf numFmtId="0" fontId="5" fillId="5" borderId="0" xfId="0" applyFont="1" applyFill="1" applyBorder="1" applyAlignment="1" applyProtection="1">
      <alignment horizontal="center" vertical="center"/>
      <protection hidden="1"/>
    </xf>
    <xf numFmtId="0" fontId="39" fillId="4" borderId="10" xfId="0" applyFont="1" applyFill="1" applyBorder="1"/>
    <xf numFmtId="0" fontId="6" fillId="4" borderId="10"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4" borderId="27"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15" xfId="0" applyFont="1" applyFill="1" applyBorder="1" applyAlignment="1">
      <alignment horizontal="left" vertical="top" wrapText="1"/>
    </xf>
    <xf numFmtId="0" fontId="12" fillId="4" borderId="27"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28" xfId="0" applyFont="1" applyFill="1" applyBorder="1" applyAlignment="1">
      <alignment horizontal="left" vertical="top" wrapText="1"/>
    </xf>
    <xf numFmtId="0" fontId="0" fillId="4" borderId="27" xfId="0" applyFill="1" applyBorder="1" applyAlignment="1">
      <alignment horizontal="left" wrapText="1"/>
    </xf>
    <xf numFmtId="0" fontId="0" fillId="4" borderId="0" xfId="0" applyFill="1" applyBorder="1" applyAlignment="1">
      <alignment horizontal="left" wrapText="1"/>
    </xf>
    <xf numFmtId="0" fontId="0" fillId="4" borderId="28" xfId="0" applyFill="1" applyBorder="1" applyAlignment="1">
      <alignment horizontal="left" wrapText="1"/>
    </xf>
    <xf numFmtId="0" fontId="0" fillId="4" borderId="16" xfId="0" applyFill="1" applyBorder="1" applyAlignment="1">
      <alignment horizontal="left" vertical="top" wrapText="1"/>
    </xf>
    <xf numFmtId="0" fontId="0" fillId="4" borderId="13" xfId="0" applyFill="1" applyBorder="1" applyAlignment="1">
      <alignment horizontal="left" vertical="top" wrapText="1"/>
    </xf>
    <xf numFmtId="0" fontId="38" fillId="4" borderId="0" xfId="0" applyFont="1" applyFill="1" applyAlignment="1">
      <alignment horizontal="center"/>
    </xf>
    <xf numFmtId="0" fontId="19" fillId="4" borderId="0" xfId="0" applyFont="1" applyFill="1" applyAlignment="1">
      <alignment horizontal="center"/>
    </xf>
    <xf numFmtId="0" fontId="20" fillId="4" borderId="0" xfId="0" applyFont="1" applyFill="1" applyBorder="1" applyAlignment="1">
      <alignment horizontal="left" wrapText="1"/>
    </xf>
    <xf numFmtId="0" fontId="0" fillId="0" borderId="0" xfId="0" applyFont="1" applyBorder="1" applyAlignment="1">
      <alignment horizontal="left" vertical="center" wrapText="1"/>
    </xf>
    <xf numFmtId="0" fontId="17" fillId="4" borderId="0" xfId="0" applyFont="1" applyFill="1" applyBorder="1" applyAlignment="1">
      <alignment horizontal="left" vertical="top" wrapText="1"/>
    </xf>
    <xf numFmtId="0" fontId="7" fillId="4" borderId="0" xfId="2" applyFill="1" applyBorder="1" applyAlignment="1" applyProtection="1">
      <alignment horizontal="center"/>
    </xf>
    <xf numFmtId="0" fontId="0" fillId="4" borderId="27"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28" xfId="0" applyFont="1" applyFill="1" applyBorder="1" applyAlignment="1">
      <alignment horizontal="left" vertical="top" wrapText="1"/>
    </xf>
    <xf numFmtId="0" fontId="23" fillId="6" borderId="9" xfId="0" applyFont="1" applyFill="1" applyBorder="1" applyAlignment="1" applyProtection="1">
      <alignment horizontal="center" vertical="center" wrapText="1"/>
      <protection hidden="1"/>
    </xf>
    <xf numFmtId="0" fontId="23" fillId="6" borderId="7" xfId="0" applyFont="1" applyFill="1" applyBorder="1" applyAlignment="1" applyProtection="1">
      <alignment horizontal="center" vertical="center" wrapText="1"/>
      <protection hidden="1"/>
    </xf>
    <xf numFmtId="0" fontId="27" fillId="6" borderId="5" xfId="0" applyFont="1" applyFill="1" applyBorder="1" applyAlignment="1" applyProtection="1">
      <alignment horizontal="center" vertical="center" wrapText="1"/>
      <protection hidden="1"/>
    </xf>
    <xf numFmtId="0" fontId="28" fillId="6" borderId="5" xfId="0" applyFont="1" applyFill="1" applyBorder="1" applyAlignment="1" applyProtection="1">
      <alignment horizontal="center" vertical="center"/>
      <protection hidden="1"/>
    </xf>
    <xf numFmtId="0" fontId="26" fillId="3" borderId="22" xfId="0" applyFont="1" applyFill="1" applyBorder="1" applyAlignment="1" applyProtection="1">
      <alignment horizontal="center"/>
      <protection locked="0"/>
    </xf>
    <xf numFmtId="0" fontId="26" fillId="3" borderId="24" xfId="0" applyFont="1" applyFill="1" applyBorder="1" applyAlignment="1" applyProtection="1">
      <alignment horizontal="center"/>
      <protection locked="0"/>
    </xf>
    <xf numFmtId="0" fontId="25" fillId="6" borderId="3" xfId="0" applyFont="1" applyFill="1" applyBorder="1" applyAlignment="1" applyProtection="1">
      <alignment horizontal="left" vertical="top" wrapText="1"/>
      <protection hidden="1"/>
    </xf>
    <xf numFmtId="0" fontId="25" fillId="6" borderId="2" xfId="0" applyFont="1" applyFill="1" applyBorder="1" applyAlignment="1" applyProtection="1">
      <alignment horizontal="left" vertical="top" wrapText="1"/>
      <protection hidden="1"/>
    </xf>
    <xf numFmtId="0" fontId="25" fillId="6" borderId="1" xfId="0" applyFont="1" applyFill="1" applyBorder="1" applyAlignment="1" applyProtection="1">
      <alignment horizontal="left" vertical="top" wrapText="1"/>
      <protection hidden="1"/>
    </xf>
    <xf numFmtId="0" fontId="42" fillId="0" borderId="0" xfId="0" applyFont="1" applyAlignment="1" applyProtection="1">
      <alignment horizontal="center" vertical="center"/>
      <protection hidden="1"/>
    </xf>
    <xf numFmtId="0" fontId="26" fillId="3" borderId="3" xfId="0" applyFont="1" applyFill="1" applyBorder="1" applyAlignment="1" applyProtection="1">
      <alignment horizontal="center"/>
      <protection locked="0"/>
    </xf>
    <xf numFmtId="0" fontId="26" fillId="3" borderId="1" xfId="0" applyFont="1" applyFill="1" applyBorder="1" applyAlignment="1" applyProtection="1">
      <alignment horizontal="center"/>
      <protection locked="0"/>
    </xf>
    <xf numFmtId="0" fontId="25" fillId="6" borderId="3" xfId="0" applyFont="1" applyFill="1" applyBorder="1" applyAlignment="1" applyProtection="1">
      <alignment horizontal="center"/>
      <protection hidden="1"/>
    </xf>
    <xf numFmtId="0" fontId="25" fillId="6" borderId="2" xfId="0" applyFont="1" applyFill="1" applyBorder="1" applyAlignment="1" applyProtection="1">
      <alignment horizontal="center"/>
      <protection hidden="1"/>
    </xf>
    <xf numFmtId="0" fontId="25" fillId="6" borderId="1" xfId="0" applyFont="1" applyFill="1" applyBorder="1" applyAlignment="1" applyProtection="1">
      <alignment horizontal="center"/>
      <protection hidden="1"/>
    </xf>
    <xf numFmtId="3" fontId="26" fillId="3" borderId="3" xfId="0" applyNumberFormat="1" applyFont="1" applyFill="1" applyBorder="1" applyAlignment="1" applyProtection="1">
      <alignment horizontal="center"/>
      <protection locked="0"/>
    </xf>
    <xf numFmtId="0" fontId="26" fillId="0" borderId="3" xfId="0" applyFont="1" applyBorder="1" applyAlignment="1" applyProtection="1">
      <alignment horizontal="center"/>
    </xf>
    <xf numFmtId="0" fontId="26" fillId="0" borderId="1" xfId="0" applyFont="1" applyBorder="1" applyAlignment="1" applyProtection="1">
      <alignment horizontal="center"/>
    </xf>
    <xf numFmtId="0" fontId="30" fillId="0" borderId="4" xfId="0" applyFont="1" applyFill="1" applyBorder="1" applyAlignment="1" applyProtection="1">
      <alignment horizontal="left" vertical="top" wrapText="1"/>
      <protection hidden="1"/>
    </xf>
    <xf numFmtId="0" fontId="30" fillId="0" borderId="4" xfId="0" applyFont="1" applyFill="1" applyBorder="1" applyAlignment="1" applyProtection="1">
      <alignment horizontal="left" vertical="center" wrapText="1"/>
      <protection hidden="1"/>
    </xf>
    <xf numFmtId="0" fontId="30" fillId="6" borderId="4" xfId="0" applyFont="1" applyFill="1" applyBorder="1" applyAlignment="1" applyProtection="1">
      <alignment horizontal="left" vertical="top" wrapText="1"/>
      <protection hidden="1"/>
    </xf>
    <xf numFmtId="0" fontId="30" fillId="6" borderId="25" xfId="0" applyFont="1" applyFill="1" applyBorder="1" applyAlignment="1" applyProtection="1">
      <alignment horizontal="center" vertical="center" wrapText="1"/>
      <protection hidden="1"/>
    </xf>
    <xf numFmtId="0" fontId="30" fillId="6" borderId="26" xfId="0" applyFont="1" applyFill="1" applyBorder="1" applyAlignment="1" applyProtection="1">
      <alignment horizontal="center" vertical="center" wrapText="1"/>
      <protection hidden="1"/>
    </xf>
    <xf numFmtId="0" fontId="30" fillId="0" borderId="9" xfId="0" applyFont="1" applyFill="1" applyBorder="1" applyAlignment="1" applyProtection="1">
      <alignment horizontal="left" vertical="center" wrapText="1"/>
      <protection hidden="1"/>
    </xf>
    <xf numFmtId="0" fontId="30" fillId="0" borderId="14" xfId="0" applyFont="1" applyFill="1" applyBorder="1" applyAlignment="1" applyProtection="1">
      <alignment horizontal="left" vertical="center" wrapText="1"/>
      <protection hidden="1"/>
    </xf>
    <xf numFmtId="0" fontId="30" fillId="0" borderId="8" xfId="0" applyFont="1" applyFill="1" applyBorder="1" applyAlignment="1" applyProtection="1">
      <alignment horizontal="left" vertical="center" wrapText="1"/>
      <protection hidden="1"/>
    </xf>
    <xf numFmtId="0" fontId="30" fillId="6" borderId="9" xfId="0" applyFont="1" applyFill="1" applyBorder="1" applyAlignment="1" applyProtection="1">
      <alignment horizontal="left" vertical="center" wrapText="1"/>
      <protection hidden="1"/>
    </xf>
    <xf numFmtId="0" fontId="30" fillId="6" borderId="8" xfId="0" applyFont="1" applyFill="1" applyBorder="1" applyAlignment="1" applyProtection="1">
      <alignment horizontal="left" vertical="center" wrapText="1"/>
      <protection hidden="1"/>
    </xf>
    <xf numFmtId="0" fontId="30" fillId="6" borderId="4" xfId="0" applyFont="1" applyFill="1" applyBorder="1" applyAlignment="1" applyProtection="1">
      <alignment horizontal="right" vertical="center" wrapText="1"/>
      <protection hidden="1"/>
    </xf>
    <xf numFmtId="0" fontId="15" fillId="0" borderId="9" xfId="0" applyFont="1" applyFill="1" applyBorder="1" applyAlignment="1" applyProtection="1">
      <alignment horizontal="left" vertical="center" wrapText="1"/>
      <protection hidden="1"/>
    </xf>
    <xf numFmtId="0" fontId="15" fillId="0" borderId="14"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1" fontId="14" fillId="0" borderId="9" xfId="0" applyNumberFormat="1" applyFont="1" applyFill="1" applyBorder="1" applyAlignment="1" applyProtection="1">
      <alignment horizontal="center" vertical="center"/>
      <protection hidden="1"/>
    </xf>
    <xf numFmtId="1" fontId="14" fillId="0" borderId="14" xfId="0" applyNumberFormat="1" applyFont="1" applyFill="1" applyBorder="1" applyAlignment="1" applyProtection="1">
      <alignment horizontal="center" vertical="center"/>
      <protection hidden="1"/>
    </xf>
    <xf numFmtId="1" fontId="14" fillId="0" borderId="8" xfId="0" applyNumberFormat="1" applyFont="1" applyFill="1" applyBorder="1" applyAlignment="1" applyProtection="1">
      <alignment horizontal="center" vertical="center"/>
      <protection hidden="1"/>
    </xf>
    <xf numFmtId="14" fontId="17" fillId="0" borderId="3" xfId="0" applyNumberFormat="1" applyFont="1" applyBorder="1" applyAlignment="1" applyProtection="1">
      <alignment horizontal="center" vertical="center"/>
    </xf>
    <xf numFmtId="0" fontId="17" fillId="0" borderId="2" xfId="0" applyFont="1" applyBorder="1" applyAlignment="1" applyProtection="1">
      <alignment horizontal="center" vertical="center"/>
    </xf>
    <xf numFmtId="0" fontId="32" fillId="6" borderId="17" xfId="0" applyFont="1" applyFill="1" applyBorder="1" applyAlignment="1" applyProtection="1">
      <alignment horizontal="left" vertical="top" wrapText="1"/>
      <protection locked="0"/>
    </xf>
    <xf numFmtId="0" fontId="32" fillId="6" borderId="18" xfId="0" applyFont="1" applyFill="1" applyBorder="1" applyAlignment="1" applyProtection="1">
      <alignment horizontal="left" vertical="top" wrapText="1"/>
      <protection locked="0"/>
    </xf>
    <xf numFmtId="0" fontId="32" fillId="6" borderId="19" xfId="0" applyFont="1" applyFill="1" applyBorder="1" applyAlignment="1" applyProtection="1">
      <alignment horizontal="left" vertical="top" wrapText="1"/>
      <protection locked="0"/>
    </xf>
    <xf numFmtId="0" fontId="32" fillId="6" borderId="20" xfId="0" applyFont="1" applyFill="1" applyBorder="1" applyAlignment="1" applyProtection="1">
      <alignment horizontal="left" vertical="top" wrapText="1"/>
      <protection locked="0"/>
    </xf>
    <xf numFmtId="0" fontId="32" fillId="6" borderId="0" xfId="0" applyFont="1" applyFill="1" applyBorder="1" applyAlignment="1" applyProtection="1">
      <alignment horizontal="left" vertical="top" wrapText="1"/>
      <protection locked="0"/>
    </xf>
    <xf numFmtId="0" fontId="32" fillId="6" borderId="23" xfId="0" applyFont="1" applyFill="1" applyBorder="1" applyAlignment="1" applyProtection="1">
      <alignment horizontal="left" vertical="top" wrapText="1"/>
      <protection locked="0"/>
    </xf>
    <xf numFmtId="0" fontId="32" fillId="6" borderId="21" xfId="0" applyFont="1" applyFill="1" applyBorder="1" applyAlignment="1" applyProtection="1">
      <alignment horizontal="left" vertical="top" wrapText="1"/>
      <protection locked="0"/>
    </xf>
    <xf numFmtId="0" fontId="32" fillId="6" borderId="22" xfId="0" applyFont="1" applyFill="1" applyBorder="1" applyAlignment="1" applyProtection="1">
      <alignment horizontal="left" vertical="top" wrapText="1"/>
      <protection locked="0"/>
    </xf>
    <xf numFmtId="0" fontId="32" fillId="6" borderId="24" xfId="0" applyFont="1" applyFill="1" applyBorder="1" applyAlignment="1" applyProtection="1">
      <alignment horizontal="left" vertical="top" wrapText="1"/>
      <protection locked="0"/>
    </xf>
    <xf numFmtId="1" fontId="14" fillId="0" borderId="4" xfId="0" applyNumberFormat="1" applyFont="1" applyFill="1" applyBorder="1" applyAlignment="1" applyProtection="1">
      <alignment horizontal="center" vertical="center"/>
      <protection hidden="1"/>
    </xf>
    <xf numFmtId="0" fontId="14" fillId="0" borderId="4" xfId="0" applyFont="1" applyFill="1" applyBorder="1" applyAlignment="1" applyProtection="1">
      <alignment horizontal="center" vertical="center"/>
      <protection hidden="1"/>
    </xf>
    <xf numFmtId="9" fontId="15" fillId="5" borderId="9" xfId="0" applyNumberFormat="1" applyFont="1" applyFill="1" applyBorder="1" applyAlignment="1" applyProtection="1">
      <alignment horizontal="center" vertical="center"/>
    </xf>
    <xf numFmtId="9" fontId="15" fillId="5" borderId="14" xfId="0" applyNumberFormat="1" applyFont="1" applyFill="1" applyBorder="1" applyAlignment="1" applyProtection="1">
      <alignment horizontal="center" vertical="center"/>
    </xf>
    <xf numFmtId="9" fontId="15" fillId="5" borderId="8" xfId="0" applyNumberFormat="1" applyFont="1" applyFill="1" applyBorder="1" applyAlignment="1" applyProtection="1">
      <alignment horizontal="center" vertical="center"/>
    </xf>
    <xf numFmtId="0" fontId="15" fillId="5" borderId="8" xfId="0" applyFont="1" applyFill="1" applyBorder="1" applyAlignment="1" applyProtection="1">
      <alignment horizontal="left" vertical="center" wrapText="1"/>
      <protection hidden="1"/>
    </xf>
    <xf numFmtId="0" fontId="15" fillId="5" borderId="4" xfId="0" applyFont="1" applyFill="1" applyBorder="1" applyAlignment="1" applyProtection="1">
      <alignment horizontal="left" vertical="center" wrapText="1"/>
      <protection hidden="1"/>
    </xf>
    <xf numFmtId="1" fontId="14" fillId="6" borderId="4" xfId="0" applyNumberFormat="1" applyFont="1" applyFill="1" applyBorder="1" applyAlignment="1" applyProtection="1">
      <alignment horizontal="center" vertical="center"/>
    </xf>
    <xf numFmtId="0" fontId="14" fillId="6" borderId="4" xfId="0" applyFont="1" applyFill="1" applyBorder="1" applyAlignment="1" applyProtection="1">
      <alignment horizontal="center" vertical="center"/>
    </xf>
    <xf numFmtId="0" fontId="43" fillId="5" borderId="0" xfId="0" applyFont="1" applyFill="1" applyAlignment="1" applyProtection="1">
      <alignment horizontal="center"/>
      <protection hidden="1"/>
    </xf>
    <xf numFmtId="0" fontId="5" fillId="5" borderId="0" xfId="0" applyFont="1" applyFill="1" applyBorder="1" applyAlignment="1" applyProtection="1">
      <alignment horizontal="center" vertical="center"/>
      <protection hidden="1"/>
    </xf>
    <xf numFmtId="0" fontId="13" fillId="5" borderId="9" xfId="0" applyFont="1" applyFill="1" applyBorder="1" applyAlignment="1" applyProtection="1">
      <alignment horizontal="center" vertical="center" wrapText="1"/>
      <protection locked="0"/>
    </xf>
    <xf numFmtId="0" fontId="13" fillId="5" borderId="14" xfId="0" applyFont="1" applyFill="1" applyBorder="1" applyAlignment="1" applyProtection="1">
      <alignment horizontal="center" vertical="center" wrapText="1"/>
      <protection locked="0"/>
    </xf>
    <xf numFmtId="0" fontId="13" fillId="5" borderId="8" xfId="0" applyFont="1" applyFill="1" applyBorder="1" applyAlignment="1" applyProtection="1">
      <alignment horizontal="center" vertical="center" wrapText="1"/>
      <protection locked="0"/>
    </xf>
    <xf numFmtId="0" fontId="14" fillId="6" borderId="9" xfId="0" applyFont="1" applyFill="1" applyBorder="1" applyAlignment="1" applyProtection="1">
      <alignment horizontal="left" vertical="center"/>
      <protection hidden="1"/>
    </xf>
    <xf numFmtId="0" fontId="14" fillId="6" borderId="14" xfId="0" applyFont="1" applyFill="1" applyBorder="1" applyAlignment="1" applyProtection="1">
      <alignment horizontal="left" vertical="center"/>
      <protection hidden="1"/>
    </xf>
    <xf numFmtId="0" fontId="14" fillId="6" borderId="8" xfId="0" applyFont="1" applyFill="1" applyBorder="1" applyAlignment="1" applyProtection="1">
      <alignment horizontal="left" vertical="center"/>
      <protection hidden="1"/>
    </xf>
    <xf numFmtId="0" fontId="13" fillId="6" borderId="4" xfId="0" applyFont="1" applyFill="1" applyBorder="1" applyAlignment="1" applyProtection="1">
      <alignment horizontal="center" vertical="center" wrapText="1"/>
      <protection hidden="1"/>
    </xf>
    <xf numFmtId="0" fontId="3" fillId="6" borderId="3" xfId="0" applyFont="1" applyFill="1" applyBorder="1" applyAlignment="1" applyProtection="1">
      <alignment horizontal="center"/>
      <protection hidden="1"/>
    </xf>
    <xf numFmtId="0" fontId="3" fillId="6" borderId="2" xfId="0" applyFont="1" applyFill="1" applyBorder="1" applyAlignment="1" applyProtection="1">
      <alignment horizontal="center"/>
      <protection hidden="1"/>
    </xf>
    <xf numFmtId="0" fontId="3" fillId="6" borderId="1" xfId="0" applyFont="1" applyFill="1" applyBorder="1" applyAlignment="1" applyProtection="1">
      <alignment horizontal="center"/>
      <protection hidden="1"/>
    </xf>
    <xf numFmtId="14" fontId="17" fillId="5" borderId="2" xfId="0" applyNumberFormat="1" applyFont="1" applyFill="1" applyBorder="1" applyAlignment="1" applyProtection="1">
      <alignment horizontal="center" vertical="center"/>
    </xf>
    <xf numFmtId="0" fontId="17" fillId="5" borderId="2" xfId="0" applyFont="1" applyFill="1" applyBorder="1" applyAlignment="1" applyProtection="1">
      <alignment horizontal="center" vertical="center"/>
    </xf>
    <xf numFmtId="0" fontId="17" fillId="5" borderId="1" xfId="0" applyFont="1" applyFill="1" applyBorder="1" applyAlignment="1" applyProtection="1">
      <alignment horizontal="center" vertical="center"/>
    </xf>
    <xf numFmtId="0" fontId="15" fillId="5" borderId="9" xfId="0" applyFont="1" applyFill="1" applyBorder="1" applyAlignment="1" applyProtection="1">
      <alignment horizontal="center" vertical="center"/>
    </xf>
    <xf numFmtId="0" fontId="15" fillId="5" borderId="14" xfId="0" applyFont="1" applyFill="1" applyBorder="1" applyAlignment="1" applyProtection="1">
      <alignment horizontal="center" vertical="center"/>
    </xf>
    <xf numFmtId="0" fontId="15" fillId="5" borderId="8" xfId="0" applyFont="1" applyFill="1" applyBorder="1" applyAlignment="1" applyProtection="1">
      <alignment horizontal="center" vertical="center"/>
    </xf>
    <xf numFmtId="0" fontId="15" fillId="6" borderId="4" xfId="0" applyFont="1" applyFill="1" applyBorder="1" applyAlignment="1" applyProtection="1">
      <alignment horizontal="center" vertical="center"/>
      <protection locked="0"/>
    </xf>
    <xf numFmtId="0" fontId="15" fillId="5" borderId="14" xfId="0" applyFont="1" applyFill="1" applyBorder="1" applyAlignment="1" applyProtection="1">
      <alignment horizontal="left" vertical="center" wrapText="1"/>
      <protection hidden="1"/>
    </xf>
    <xf numFmtId="9" fontId="14" fillId="0" borderId="9" xfId="0" applyNumberFormat="1" applyFont="1" applyFill="1" applyBorder="1" applyAlignment="1" applyProtection="1">
      <alignment horizontal="center" vertical="center"/>
      <protection hidden="1"/>
    </xf>
    <xf numFmtId="9" fontId="14" fillId="0" borderId="14" xfId="0" applyNumberFormat="1" applyFont="1" applyFill="1" applyBorder="1" applyAlignment="1" applyProtection="1">
      <alignment horizontal="center" vertical="center"/>
      <protection hidden="1"/>
    </xf>
    <xf numFmtId="9" fontId="14" fillId="0" borderId="8" xfId="0" applyNumberFormat="1" applyFont="1" applyFill="1" applyBorder="1" applyAlignment="1" applyProtection="1">
      <alignment horizontal="center" vertical="center"/>
      <protection hidden="1"/>
    </xf>
    <xf numFmtId="9" fontId="15" fillId="0" borderId="9" xfId="0" applyNumberFormat="1" applyFont="1" applyFill="1" applyBorder="1" applyAlignment="1" applyProtection="1">
      <alignment horizontal="center" vertical="center"/>
    </xf>
    <xf numFmtId="9" fontId="15" fillId="0" borderId="14" xfId="0" applyNumberFormat="1" applyFont="1" applyFill="1" applyBorder="1" applyAlignment="1" applyProtection="1">
      <alignment horizontal="center" vertical="center"/>
    </xf>
    <xf numFmtId="9" fontId="15" fillId="0" borderId="8" xfId="0" applyNumberFormat="1"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44" fillId="4" borderId="0" xfId="0" applyFont="1" applyFill="1" applyBorder="1"/>
    <xf numFmtId="0" fontId="25" fillId="0" borderId="0" xfId="0" applyFont="1" applyAlignment="1" applyProtection="1">
      <protection hidden="1"/>
    </xf>
    <xf numFmtId="0" fontId="45"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wrapText="1"/>
    </xf>
    <xf numFmtId="0" fontId="46" fillId="3" borderId="8" xfId="0" applyFont="1" applyFill="1" applyBorder="1" applyAlignment="1" applyProtection="1">
      <alignment horizontal="center" vertical="center" wrapText="1"/>
      <protection locked="0"/>
    </xf>
    <xf numFmtId="0" fontId="46" fillId="3" borderId="4" xfId="0" applyFont="1" applyFill="1" applyBorder="1" applyAlignment="1" applyProtection="1">
      <alignment horizontal="center" vertical="center" wrapText="1"/>
      <protection locked="0"/>
    </xf>
    <xf numFmtId="0" fontId="46" fillId="2" borderId="4" xfId="0" applyFont="1" applyFill="1" applyBorder="1" applyAlignment="1" applyProtection="1">
      <alignment horizontal="center" vertical="center" wrapText="1"/>
      <protection locked="0"/>
    </xf>
    <xf numFmtId="9" fontId="46" fillId="3" borderId="8" xfId="0" applyNumberFormat="1" applyFont="1" applyFill="1" applyBorder="1" applyAlignment="1" applyProtection="1">
      <alignment horizontal="center" vertical="center" wrapText="1"/>
      <protection locked="0"/>
    </xf>
    <xf numFmtId="0" fontId="45" fillId="3" borderId="11" xfId="0" applyFont="1" applyFill="1" applyBorder="1" applyAlignment="1" applyProtection="1">
      <alignment horizontal="center" vertical="center" wrapText="1"/>
      <protection locked="0"/>
    </xf>
    <xf numFmtId="0" fontId="45" fillId="3" borderId="19" xfId="0" applyFont="1" applyFill="1" applyBorder="1" applyAlignment="1" applyProtection="1">
      <alignment horizontal="center" vertical="center" wrapText="1"/>
    </xf>
    <xf numFmtId="0" fontId="45" fillId="3" borderId="8" xfId="0" applyFont="1" applyFill="1" applyBorder="1" applyAlignment="1" applyProtection="1">
      <alignment horizontal="center" vertical="center" wrapText="1"/>
      <protection locked="0"/>
    </xf>
    <xf numFmtId="0" fontId="45" fillId="2" borderId="1" xfId="0" applyFont="1" applyFill="1" applyBorder="1" applyAlignment="1" applyProtection="1">
      <alignment horizontal="center" vertical="center" wrapText="1"/>
      <protection locked="0"/>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74084</xdr:colOff>
      <xdr:row>10</xdr:row>
      <xdr:rowOff>0</xdr:rowOff>
    </xdr:from>
    <xdr:to>
      <xdr:col>8</xdr:col>
      <xdr:colOff>529166</xdr:colOff>
      <xdr:row>15</xdr:row>
      <xdr:rowOff>943369</xdr:rowOff>
    </xdr:to>
    <xdr:pic>
      <xdr:nvPicPr>
        <xdr:cNvPr id="2" name="Picture 1">
          <a:extLst>
            <a:ext uri="{FF2B5EF4-FFF2-40B4-BE49-F238E27FC236}">
              <a16:creationId xmlns:a16="http://schemas.microsoft.com/office/drawing/2014/main" id="{99DFDA52-5A06-16FB-256D-3ACDFEAF280D}"/>
            </a:ext>
          </a:extLst>
        </xdr:cNvPr>
        <xdr:cNvPicPr>
          <a:picLocks noChangeAspect="1"/>
        </xdr:cNvPicPr>
      </xdr:nvPicPr>
      <xdr:blipFill>
        <a:blip xmlns:r="http://schemas.openxmlformats.org/officeDocument/2006/relationships" r:embed="rId1"/>
        <a:stretch>
          <a:fillRect/>
        </a:stretch>
      </xdr:blipFill>
      <xdr:spPr>
        <a:xfrm>
          <a:off x="74084" y="3725333"/>
          <a:ext cx="4921249" cy="6997036"/>
        </a:xfrm>
        <a:prstGeom prst="rect">
          <a:avLst/>
        </a:prstGeom>
      </xdr:spPr>
    </xdr:pic>
    <xdr:clientData/>
  </xdr:twoCellAnchor>
  <xdr:twoCellAnchor editAs="oneCell">
    <xdr:from>
      <xdr:col>8</xdr:col>
      <xdr:colOff>624416</xdr:colOff>
      <xdr:row>12</xdr:row>
      <xdr:rowOff>52916</xdr:rowOff>
    </xdr:from>
    <xdr:to>
      <xdr:col>19</xdr:col>
      <xdr:colOff>419426</xdr:colOff>
      <xdr:row>15</xdr:row>
      <xdr:rowOff>941917</xdr:rowOff>
    </xdr:to>
    <xdr:pic>
      <xdr:nvPicPr>
        <xdr:cNvPr id="3" name="Picture 2">
          <a:extLst>
            <a:ext uri="{FF2B5EF4-FFF2-40B4-BE49-F238E27FC236}">
              <a16:creationId xmlns:a16="http://schemas.microsoft.com/office/drawing/2014/main" id="{5579AA9D-6C67-A79C-BDAC-93F008D7BC32}"/>
            </a:ext>
          </a:extLst>
        </xdr:cNvPr>
        <xdr:cNvPicPr>
          <a:picLocks noChangeAspect="1"/>
        </xdr:cNvPicPr>
      </xdr:nvPicPr>
      <xdr:blipFill>
        <a:blip xmlns:r="http://schemas.openxmlformats.org/officeDocument/2006/relationships" r:embed="rId2"/>
        <a:stretch>
          <a:fillRect/>
        </a:stretch>
      </xdr:blipFill>
      <xdr:spPr>
        <a:xfrm>
          <a:off x="5090583" y="5757333"/>
          <a:ext cx="8113510" cy="49635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X59"/>
  <sheetViews>
    <sheetView tabSelected="1" view="pageBreakPreview" zoomScale="90" zoomScaleNormal="100" zoomScaleSheetLayoutView="90" workbookViewId="0">
      <selection activeCell="M62" sqref="M62"/>
    </sheetView>
  </sheetViews>
  <sheetFormatPr defaultRowHeight="15" x14ac:dyDescent="0.25"/>
  <cols>
    <col min="1" max="1" width="1.7109375" customWidth="1"/>
    <col min="2" max="2" width="12.28515625" customWidth="1"/>
    <col min="4" max="4" width="7.28515625" customWidth="1"/>
    <col min="5" max="5" width="5.7109375" customWidth="1"/>
    <col min="7" max="7" width="12.42578125" customWidth="1"/>
    <col min="9" max="9" width="48.5703125" customWidth="1"/>
    <col min="13" max="13" width="7.5703125" customWidth="1"/>
    <col min="17" max="17" width="4.28515625" customWidth="1"/>
    <col min="18" max="18" width="5.42578125" customWidth="1"/>
    <col min="19" max="19" width="3.5703125" customWidth="1"/>
    <col min="20" max="20" width="7.5703125" customWidth="1"/>
    <col min="21" max="21" width="2.5703125" customWidth="1"/>
  </cols>
  <sheetData>
    <row r="1" spans="1:50" s="1" customFormat="1" ht="28.5" x14ac:dyDescent="0.45">
      <c r="A1" s="162" t="s">
        <v>0</v>
      </c>
      <c r="B1" s="163"/>
      <c r="C1" s="163"/>
      <c r="D1" s="163"/>
      <c r="E1" s="163"/>
      <c r="F1" s="163"/>
      <c r="G1" s="163"/>
      <c r="H1" s="163"/>
      <c r="I1" s="163"/>
      <c r="J1" s="163"/>
      <c r="K1" s="163"/>
      <c r="L1" s="163"/>
      <c r="M1" s="163"/>
      <c r="N1" s="163"/>
      <c r="O1" s="163"/>
      <c r="P1" s="163"/>
      <c r="Q1" s="163"/>
      <c r="R1" s="163"/>
      <c r="S1" s="163"/>
      <c r="T1" s="163"/>
      <c r="U1" s="16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row>
    <row r="2" spans="1:50" s="1" customFormat="1" ht="15" customHeight="1" x14ac:dyDescent="0.25">
      <c r="B2" s="164" t="s">
        <v>1</v>
      </c>
      <c r="C2" s="164"/>
      <c r="D2" s="164"/>
      <c r="E2" s="164"/>
      <c r="F2" s="164"/>
      <c r="G2" s="164"/>
      <c r="H2" s="164"/>
      <c r="I2" s="164"/>
      <c r="J2" s="164"/>
      <c r="K2" s="164"/>
      <c r="L2" s="164"/>
      <c r="M2" s="164"/>
      <c r="N2" s="164"/>
      <c r="O2" s="164"/>
      <c r="P2" s="164"/>
      <c r="Q2" s="164"/>
      <c r="R2" s="164"/>
      <c r="S2" s="164"/>
      <c r="T2" s="164"/>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row>
    <row r="3" spans="1:50" s="1" customFormat="1" x14ac:dyDescent="0.25">
      <c r="B3" s="164"/>
      <c r="C3" s="164"/>
      <c r="D3" s="164"/>
      <c r="E3" s="164"/>
      <c r="F3" s="164"/>
      <c r="G3" s="164"/>
      <c r="H3" s="164"/>
      <c r="I3" s="164"/>
      <c r="J3" s="164"/>
      <c r="K3" s="164"/>
      <c r="L3" s="164"/>
      <c r="M3" s="164"/>
      <c r="N3" s="164"/>
      <c r="O3" s="164"/>
      <c r="P3" s="164"/>
      <c r="Q3" s="164"/>
      <c r="R3" s="164"/>
      <c r="S3" s="164"/>
      <c r="T3" s="164"/>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row>
    <row r="4" spans="1:50" s="1" customFormat="1" ht="18" customHeight="1" x14ac:dyDescent="0.25">
      <c r="B4" s="164"/>
      <c r="C4" s="164"/>
      <c r="D4" s="164"/>
      <c r="E4" s="164"/>
      <c r="F4" s="164"/>
      <c r="G4" s="164"/>
      <c r="H4" s="164"/>
      <c r="I4" s="164"/>
      <c r="J4" s="164"/>
      <c r="K4" s="164"/>
      <c r="L4" s="164"/>
      <c r="M4" s="164"/>
      <c r="N4" s="164"/>
      <c r="O4" s="164"/>
      <c r="P4" s="164"/>
      <c r="Q4" s="164"/>
      <c r="R4" s="164"/>
      <c r="S4" s="164"/>
      <c r="T4" s="16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row>
    <row r="5" spans="1:50" s="1" customFormat="1" ht="18" customHeight="1" x14ac:dyDescent="0.3">
      <c r="A5" s="2"/>
      <c r="B5" s="91" t="s">
        <v>2</v>
      </c>
      <c r="C5" s="2"/>
      <c r="D5" s="2"/>
      <c r="E5" s="2"/>
      <c r="F5" s="2"/>
      <c r="G5" s="2"/>
      <c r="H5" s="2"/>
      <c r="I5" s="2"/>
      <c r="J5" s="2"/>
      <c r="K5" s="2"/>
      <c r="L5" s="2"/>
      <c r="M5" s="2"/>
      <c r="N5" s="2"/>
      <c r="O5" s="2"/>
      <c r="P5" s="2"/>
      <c r="Q5" s="2"/>
      <c r="R5" s="2"/>
      <c r="S5" s="2"/>
      <c r="T5" s="2"/>
      <c r="U5" s="2"/>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row>
    <row r="6" spans="1:50" s="16" customFormat="1" x14ac:dyDescent="0.25">
      <c r="A6" s="15"/>
      <c r="B6" s="165" t="s">
        <v>132</v>
      </c>
      <c r="C6" s="165"/>
      <c r="D6" s="165"/>
      <c r="E6" s="165"/>
      <c r="F6" s="165"/>
      <c r="G6" s="165"/>
      <c r="H6" s="165"/>
      <c r="I6" s="165"/>
      <c r="J6" s="165"/>
      <c r="K6" s="165"/>
      <c r="L6" s="165"/>
      <c r="M6" s="165"/>
      <c r="N6" s="165"/>
      <c r="O6" s="165"/>
      <c r="P6" s="165"/>
      <c r="Q6" s="165"/>
      <c r="R6" s="165"/>
      <c r="S6" s="165"/>
      <c r="T6" s="15"/>
      <c r="U6" s="15"/>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row>
    <row r="7" spans="1:50" s="16" customFormat="1" x14ac:dyDescent="0.25">
      <c r="A7" s="15"/>
      <c r="B7" s="165"/>
      <c r="C7" s="165"/>
      <c r="D7" s="165"/>
      <c r="E7" s="165"/>
      <c r="F7" s="165"/>
      <c r="G7" s="165"/>
      <c r="H7" s="165"/>
      <c r="I7" s="165"/>
      <c r="J7" s="165"/>
      <c r="K7" s="165"/>
      <c r="L7" s="165"/>
      <c r="M7" s="165"/>
      <c r="N7" s="165"/>
      <c r="O7" s="165"/>
      <c r="P7" s="165"/>
      <c r="Q7" s="165"/>
      <c r="R7" s="165"/>
      <c r="S7" s="165"/>
      <c r="T7" s="15"/>
      <c r="U7" s="15"/>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row>
    <row r="8" spans="1:50" s="16" customFormat="1" ht="16.899999999999999" customHeight="1" x14ac:dyDescent="0.25">
      <c r="A8" s="15"/>
      <c r="B8" s="166" t="s">
        <v>133</v>
      </c>
      <c r="C8" s="166"/>
      <c r="D8" s="166"/>
      <c r="E8" s="166"/>
      <c r="F8" s="166"/>
      <c r="G8" s="166"/>
      <c r="H8" s="166"/>
      <c r="I8" s="166"/>
      <c r="J8" s="166"/>
      <c r="K8" s="166"/>
      <c r="L8" s="166"/>
      <c r="M8" s="166"/>
      <c r="N8" s="166"/>
      <c r="O8" s="166"/>
      <c r="P8" s="166"/>
      <c r="Q8" s="166"/>
      <c r="R8" s="166"/>
      <c r="S8" s="166"/>
      <c r="T8" s="166"/>
      <c r="U8" s="15"/>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row>
    <row r="9" spans="1:50" s="16" customFormat="1" ht="136.9" customHeight="1" x14ac:dyDescent="0.25">
      <c r="A9" s="15"/>
      <c r="B9" s="166"/>
      <c r="C9" s="166"/>
      <c r="D9" s="166"/>
      <c r="E9" s="166"/>
      <c r="F9" s="166"/>
      <c r="G9" s="166"/>
      <c r="H9" s="166"/>
      <c r="I9" s="166"/>
      <c r="J9" s="166"/>
      <c r="K9" s="166"/>
      <c r="L9" s="166"/>
      <c r="M9" s="166"/>
      <c r="N9" s="166"/>
      <c r="O9" s="166"/>
      <c r="P9" s="166"/>
      <c r="Q9" s="166"/>
      <c r="R9" s="166"/>
      <c r="S9" s="166"/>
      <c r="T9" s="166"/>
      <c r="U9" s="15"/>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row>
    <row r="10" spans="1:50" s="16" customFormat="1" x14ac:dyDescent="0.25">
      <c r="A10" s="15"/>
      <c r="B10" s="166"/>
      <c r="C10" s="166"/>
      <c r="D10" s="166"/>
      <c r="E10" s="166"/>
      <c r="F10" s="166"/>
      <c r="G10" s="166"/>
      <c r="H10" s="166"/>
      <c r="I10" s="166"/>
      <c r="J10" s="166"/>
      <c r="K10" s="166"/>
      <c r="L10" s="166"/>
      <c r="M10" s="166"/>
      <c r="N10" s="166"/>
      <c r="O10" s="166"/>
      <c r="P10" s="166"/>
      <c r="Q10" s="166"/>
      <c r="R10" s="166"/>
      <c r="S10" s="166"/>
      <c r="T10" s="166"/>
      <c r="U10" s="15"/>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row>
    <row r="11" spans="1:50" s="16" customFormat="1" ht="40.5" customHeight="1" x14ac:dyDescent="0.25">
      <c r="A11" s="15"/>
      <c r="B11" s="136"/>
      <c r="C11" s="136"/>
      <c r="D11" s="136"/>
      <c r="E11" s="136"/>
      <c r="F11" s="136"/>
      <c r="G11" s="136"/>
      <c r="H11" s="136"/>
      <c r="I11" s="136"/>
      <c r="J11" s="136"/>
      <c r="K11" s="136"/>
      <c r="L11" s="136"/>
      <c r="M11" s="136"/>
      <c r="N11" s="136"/>
      <c r="O11" s="136"/>
      <c r="P11" s="136"/>
      <c r="Q11" s="136"/>
      <c r="R11" s="136"/>
      <c r="S11" s="136"/>
      <c r="T11" s="136"/>
      <c r="U11" s="15"/>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row>
    <row r="12" spans="1:50" s="16" customFormat="1" ht="114.75" customHeight="1" x14ac:dyDescent="0.25">
      <c r="A12" s="15"/>
      <c r="B12" s="136"/>
      <c r="C12" s="136"/>
      <c r="D12" s="136"/>
      <c r="E12" s="136"/>
      <c r="F12" s="136"/>
      <c r="G12" s="136"/>
      <c r="H12" s="136"/>
      <c r="I12" s="136"/>
      <c r="J12" s="136"/>
      <c r="K12" s="136"/>
      <c r="L12" s="136"/>
      <c r="M12" s="136"/>
      <c r="N12" s="136"/>
      <c r="O12" s="136"/>
      <c r="P12" s="136"/>
      <c r="Q12" s="136"/>
      <c r="R12" s="136"/>
      <c r="S12" s="136"/>
      <c r="T12" s="136"/>
      <c r="U12" s="15"/>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row>
    <row r="13" spans="1:50" s="16" customFormat="1" ht="102" customHeight="1" x14ac:dyDescent="0.25">
      <c r="A13" s="15"/>
      <c r="B13" s="136"/>
      <c r="C13" s="136"/>
      <c r="D13" s="136"/>
      <c r="E13" s="136"/>
      <c r="F13" s="136"/>
      <c r="G13" s="136"/>
      <c r="H13" s="136"/>
      <c r="I13" s="136"/>
      <c r="J13" s="136"/>
      <c r="K13" s="136"/>
      <c r="L13" s="136"/>
      <c r="M13" s="136"/>
      <c r="N13" s="136"/>
      <c r="O13" s="136"/>
      <c r="P13" s="136"/>
      <c r="Q13" s="136"/>
      <c r="R13" s="136"/>
      <c r="S13" s="136"/>
      <c r="T13" s="136"/>
      <c r="U13" s="15"/>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row>
    <row r="14" spans="1:50" s="16" customFormat="1" ht="102.75" customHeight="1" x14ac:dyDescent="0.25">
      <c r="A14" s="15"/>
      <c r="B14" s="136"/>
      <c r="C14" s="136"/>
      <c r="D14" s="136"/>
      <c r="E14" s="136"/>
      <c r="F14" s="136"/>
      <c r="G14" s="136"/>
      <c r="H14" s="136"/>
      <c r="I14" s="136"/>
      <c r="J14" s="136"/>
      <c r="K14" s="136"/>
      <c r="L14" s="136"/>
      <c r="M14" s="136"/>
      <c r="N14" s="136"/>
      <c r="O14" s="136"/>
      <c r="P14" s="136"/>
      <c r="Q14" s="136"/>
      <c r="R14" s="136"/>
      <c r="S14" s="136"/>
      <c r="T14" s="136"/>
      <c r="U14" s="15"/>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row>
    <row r="15" spans="1:50" s="16" customFormat="1" ht="117" customHeight="1" x14ac:dyDescent="0.25">
      <c r="A15" s="15"/>
      <c r="B15" s="136"/>
      <c r="C15" s="136"/>
      <c r="D15" s="136"/>
      <c r="E15" s="136"/>
      <c r="F15" s="136"/>
      <c r="G15" s="136"/>
      <c r="H15" s="136"/>
      <c r="I15" s="136"/>
      <c r="J15" s="136"/>
      <c r="K15" s="136"/>
      <c r="L15" s="136"/>
      <c r="M15" s="136"/>
      <c r="N15" s="136"/>
      <c r="O15" s="136"/>
      <c r="P15" s="136"/>
      <c r="Q15" s="136"/>
      <c r="R15" s="136"/>
      <c r="S15" s="136"/>
      <c r="T15" s="136"/>
      <c r="U15" s="15"/>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row>
    <row r="16" spans="1:50" s="1" customFormat="1" ht="111" customHeight="1" x14ac:dyDescent="0.35">
      <c r="B16" s="19"/>
      <c r="C16" s="17"/>
      <c r="D16" s="17"/>
      <c r="E16" s="14"/>
      <c r="F16" s="13"/>
      <c r="G16" s="13"/>
      <c r="H16" s="13"/>
      <c r="I16" s="2"/>
      <c r="J16" s="2"/>
      <c r="K16" s="2"/>
      <c r="L16" s="2"/>
      <c r="M16" s="2"/>
      <c r="N16" s="2"/>
      <c r="O16" s="2"/>
      <c r="P16" s="2"/>
      <c r="S16" s="56"/>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row>
    <row r="17" spans="2:50" s="1" customFormat="1" ht="14.1" customHeight="1" x14ac:dyDescent="0.25">
      <c r="B17" s="8" t="s">
        <v>3</v>
      </c>
      <c r="C17" s="17"/>
      <c r="D17" s="17"/>
      <c r="E17" s="14"/>
      <c r="F17" s="13"/>
      <c r="G17" s="13"/>
      <c r="H17" s="13"/>
      <c r="I17" s="2"/>
      <c r="J17" s="2"/>
      <c r="K17" s="2"/>
      <c r="L17" s="2"/>
      <c r="M17" s="2"/>
      <c r="N17" s="2"/>
      <c r="O17" s="2"/>
      <c r="P17" s="2"/>
      <c r="S17" s="56"/>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row>
    <row r="18" spans="2:50" s="1" customFormat="1" ht="17.45" customHeight="1" x14ac:dyDescent="0.3">
      <c r="B18" s="141" t="s">
        <v>4</v>
      </c>
      <c r="C18" s="20"/>
      <c r="D18" s="20"/>
      <c r="E18" s="21"/>
      <c r="F18" s="18"/>
      <c r="G18" s="18"/>
      <c r="H18" s="18"/>
      <c r="I18" s="3"/>
      <c r="J18" s="3"/>
      <c r="K18" s="3"/>
      <c r="L18" s="3"/>
      <c r="M18" s="3"/>
      <c r="N18" s="3"/>
      <c r="O18" s="3"/>
      <c r="P18" s="3"/>
      <c r="Q18" s="3"/>
      <c r="R18" s="3"/>
      <c r="S18" s="2"/>
      <c r="T18" s="4"/>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row>
    <row r="19" spans="2:50" s="1" customFormat="1" x14ac:dyDescent="0.25">
      <c r="B19" s="47" t="s">
        <v>5</v>
      </c>
      <c r="C19" s="48"/>
      <c r="D19" s="48"/>
      <c r="E19" s="48"/>
      <c r="F19" s="48"/>
      <c r="G19" s="48"/>
      <c r="H19" s="48"/>
      <c r="I19" s="48"/>
      <c r="J19" s="48"/>
      <c r="K19" s="48"/>
      <c r="L19" s="48"/>
      <c r="M19" s="48"/>
      <c r="N19" s="48"/>
      <c r="O19" s="48"/>
      <c r="P19" s="48"/>
      <c r="Q19" s="48"/>
      <c r="R19" s="48"/>
      <c r="S19" s="2"/>
      <c r="T19" s="49"/>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row>
    <row r="20" spans="2:50" s="1" customFormat="1" ht="149.65" customHeight="1" x14ac:dyDescent="0.25">
      <c r="B20" s="154" t="s">
        <v>6</v>
      </c>
      <c r="C20" s="155"/>
      <c r="D20" s="155"/>
      <c r="E20" s="155"/>
      <c r="F20" s="155"/>
      <c r="G20" s="155"/>
      <c r="H20" s="155"/>
      <c r="I20" s="155"/>
      <c r="J20" s="155"/>
      <c r="K20" s="155"/>
      <c r="L20" s="155"/>
      <c r="M20" s="155"/>
      <c r="N20" s="155"/>
      <c r="O20" s="155"/>
      <c r="P20" s="155"/>
      <c r="Q20" s="155"/>
      <c r="R20" s="155"/>
      <c r="S20" s="155"/>
      <c r="T20" s="156"/>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row>
    <row r="21" spans="2:50" s="1" customFormat="1" ht="44.65" customHeight="1" x14ac:dyDescent="0.25">
      <c r="B21" s="168" t="s">
        <v>7</v>
      </c>
      <c r="C21" s="169"/>
      <c r="D21" s="169"/>
      <c r="E21" s="169"/>
      <c r="F21" s="169"/>
      <c r="G21" s="169"/>
      <c r="H21" s="169"/>
      <c r="I21" s="169"/>
      <c r="J21" s="169"/>
      <c r="K21" s="169"/>
      <c r="L21" s="169"/>
      <c r="M21" s="169"/>
      <c r="N21" s="169"/>
      <c r="O21" s="169"/>
      <c r="P21" s="169"/>
      <c r="Q21" s="169"/>
      <c r="R21" s="169"/>
      <c r="S21" s="169"/>
      <c r="T21" s="170"/>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row>
    <row r="22" spans="2:50" s="1" customFormat="1" ht="3.6" customHeight="1" x14ac:dyDescent="0.25">
      <c r="B22" s="157" t="s">
        <v>8</v>
      </c>
      <c r="C22" s="158"/>
      <c r="D22" s="158"/>
      <c r="E22" s="158"/>
      <c r="F22" s="158"/>
      <c r="G22" s="158"/>
      <c r="H22" s="158"/>
      <c r="I22" s="158"/>
      <c r="J22" s="158"/>
      <c r="K22" s="158"/>
      <c r="L22" s="158"/>
      <c r="M22" s="158"/>
      <c r="N22" s="158"/>
      <c r="O22" s="158"/>
      <c r="P22" s="158"/>
      <c r="Q22" s="158"/>
      <c r="R22" s="158"/>
      <c r="S22" s="158"/>
      <c r="T22" s="159"/>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row>
    <row r="23" spans="2:50" s="1" customFormat="1" ht="13.5" customHeight="1" x14ac:dyDescent="0.25">
      <c r="B23" s="157"/>
      <c r="C23" s="158"/>
      <c r="D23" s="158"/>
      <c r="E23" s="158"/>
      <c r="F23" s="158"/>
      <c r="G23" s="158"/>
      <c r="H23" s="158"/>
      <c r="I23" s="158"/>
      <c r="J23" s="158"/>
      <c r="K23" s="158"/>
      <c r="L23" s="158"/>
      <c r="M23" s="158"/>
      <c r="N23" s="158"/>
      <c r="O23" s="158"/>
      <c r="P23" s="158"/>
      <c r="Q23" s="158"/>
      <c r="R23" s="158"/>
      <c r="S23" s="158"/>
      <c r="T23" s="159"/>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row>
    <row r="24" spans="2:50" s="1" customFormat="1" ht="15.75" customHeight="1" x14ac:dyDescent="0.25">
      <c r="B24" s="157" t="s">
        <v>9</v>
      </c>
      <c r="C24" s="158"/>
      <c r="D24" s="158"/>
      <c r="E24" s="158"/>
      <c r="F24" s="158"/>
      <c r="G24" s="158"/>
      <c r="H24" s="158"/>
      <c r="I24" s="158"/>
      <c r="J24" s="158"/>
      <c r="K24" s="158"/>
      <c r="L24" s="158"/>
      <c r="M24" s="158"/>
      <c r="N24" s="158"/>
      <c r="O24" s="158"/>
      <c r="P24" s="158"/>
      <c r="Q24" s="158"/>
      <c r="R24" s="158"/>
      <c r="S24" s="158"/>
      <c r="T24" s="159"/>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row>
    <row r="25" spans="2:50" s="1" customFormat="1" ht="16.899999999999999" customHeight="1" x14ac:dyDescent="0.25">
      <c r="B25" s="157" t="s">
        <v>10</v>
      </c>
      <c r="C25" s="158"/>
      <c r="D25" s="158"/>
      <c r="E25" s="158"/>
      <c r="F25" s="158"/>
      <c r="G25" s="158"/>
      <c r="H25" s="158"/>
      <c r="I25" s="158"/>
      <c r="J25" s="158"/>
      <c r="K25" s="158"/>
      <c r="L25" s="158"/>
      <c r="M25" s="158"/>
      <c r="N25" s="158"/>
      <c r="O25" s="158"/>
      <c r="P25" s="158"/>
      <c r="Q25" s="158"/>
      <c r="R25" s="158"/>
      <c r="S25" s="158"/>
      <c r="T25" s="159"/>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row>
    <row r="26" spans="2:50" s="1" customFormat="1" ht="7.35" customHeight="1" x14ac:dyDescent="0.25">
      <c r="B26" s="133"/>
      <c r="C26" s="134"/>
      <c r="D26" s="134"/>
      <c r="E26" s="134"/>
      <c r="F26" s="134"/>
      <c r="G26" s="134"/>
      <c r="H26" s="134"/>
      <c r="I26" s="134"/>
      <c r="J26" s="134"/>
      <c r="K26" s="134"/>
      <c r="L26" s="134"/>
      <c r="M26" s="134"/>
      <c r="N26" s="134"/>
      <c r="O26" s="134"/>
      <c r="P26" s="134"/>
      <c r="Q26" s="134"/>
      <c r="R26" s="134"/>
      <c r="S26" s="132"/>
      <c r="T26" s="135"/>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row>
    <row r="27" spans="2:50" s="1" customFormat="1" ht="18.600000000000001" customHeight="1" x14ac:dyDescent="0.25">
      <c r="B27" s="53" t="s">
        <v>11</v>
      </c>
      <c r="C27" s="54"/>
      <c r="D27" s="54"/>
      <c r="E27" s="54"/>
      <c r="F27" s="54"/>
      <c r="G27" s="54"/>
      <c r="H27" s="54"/>
      <c r="I27" s="54"/>
      <c r="J27" s="54"/>
      <c r="K27" s="54"/>
      <c r="L27" s="54"/>
      <c r="M27" s="54"/>
      <c r="N27" s="54"/>
      <c r="O27" s="54"/>
      <c r="P27" s="54"/>
      <c r="Q27" s="54"/>
      <c r="R27" s="54"/>
      <c r="S27" s="57"/>
      <c r="T27" s="55"/>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row>
    <row r="28" spans="2:50" s="1" customFormat="1" ht="15.6" customHeight="1" x14ac:dyDescent="0.3">
      <c r="B28" s="91" t="s">
        <v>12</v>
      </c>
      <c r="C28" s="2"/>
      <c r="D28" s="2"/>
      <c r="E28" s="2"/>
      <c r="F28" s="2"/>
      <c r="G28" s="2"/>
      <c r="H28" s="2"/>
      <c r="I28" s="2"/>
      <c r="J28" s="2"/>
      <c r="K28" s="2"/>
      <c r="L28" s="2"/>
      <c r="M28" s="2"/>
      <c r="N28" s="2"/>
      <c r="O28" s="2"/>
      <c r="P28" s="2"/>
      <c r="Q28" s="2"/>
      <c r="R28" s="2"/>
      <c r="S28" s="132"/>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row>
    <row r="29" spans="2:50" s="1" customFormat="1" x14ac:dyDescent="0.25">
      <c r="B29" s="6" t="s">
        <v>13</v>
      </c>
      <c r="C29" s="6"/>
      <c r="D29" s="2"/>
      <c r="E29" s="167" t="s">
        <v>14</v>
      </c>
      <c r="F29" s="167"/>
      <c r="G29" s="37" t="s">
        <v>15</v>
      </c>
      <c r="H29" s="2"/>
      <c r="I29" s="2"/>
      <c r="J29" s="2"/>
      <c r="K29" s="2"/>
      <c r="L29" s="2"/>
      <c r="M29" s="2"/>
      <c r="N29" s="2"/>
      <c r="O29" s="2"/>
      <c r="P29" s="2"/>
      <c r="Q29" s="2"/>
      <c r="R29" s="2"/>
      <c r="S29" s="132"/>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row>
    <row r="30" spans="2:50" s="1" customFormat="1" x14ac:dyDescent="0.25">
      <c r="B30" s="23" t="s">
        <v>16</v>
      </c>
      <c r="C30" s="2"/>
      <c r="D30" s="2"/>
      <c r="E30" s="2"/>
      <c r="F30" s="2"/>
      <c r="G30" s="2"/>
      <c r="H30" s="2"/>
      <c r="I30" s="2"/>
      <c r="J30" s="2"/>
      <c r="K30" s="2"/>
      <c r="L30" s="2"/>
      <c r="M30" s="2"/>
      <c r="N30" s="2"/>
      <c r="O30" s="2"/>
      <c r="P30" s="2"/>
      <c r="Q30" s="2"/>
      <c r="R30" s="2"/>
      <c r="S30" s="2"/>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row>
    <row r="31" spans="2:50" s="1" customFormat="1" ht="15" customHeight="1" x14ac:dyDescent="0.25">
      <c r="B31" s="152" t="s">
        <v>17</v>
      </c>
      <c r="C31" s="153"/>
      <c r="D31" s="7">
        <v>1</v>
      </c>
      <c r="E31" s="7" t="s">
        <v>18</v>
      </c>
      <c r="F31" s="3"/>
      <c r="G31" s="3"/>
      <c r="H31" s="3"/>
      <c r="I31" s="3"/>
      <c r="J31" s="59" t="s">
        <v>19</v>
      </c>
      <c r="K31" s="50"/>
      <c r="L31" s="50"/>
      <c r="M31" s="50"/>
      <c r="N31" s="50"/>
      <c r="O31" s="50"/>
      <c r="P31" s="50"/>
      <c r="Q31" s="50"/>
      <c r="R31" s="50"/>
      <c r="S31" s="3"/>
      <c r="T31" s="51"/>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row>
    <row r="32" spans="2:50" s="1" customFormat="1" x14ac:dyDescent="0.25">
      <c r="B32" s="148"/>
      <c r="C32" s="149"/>
      <c r="D32" s="8">
        <v>2</v>
      </c>
      <c r="E32" s="8" t="s">
        <v>20</v>
      </c>
      <c r="F32" s="2"/>
      <c r="G32" s="2"/>
      <c r="H32" s="2"/>
      <c r="I32" s="2"/>
      <c r="J32" s="8" t="s">
        <v>21</v>
      </c>
      <c r="K32" s="2"/>
      <c r="L32" s="2"/>
      <c r="M32" s="2"/>
      <c r="N32" s="2"/>
      <c r="O32" s="2"/>
      <c r="P32" s="2"/>
      <c r="Q32" s="2"/>
      <c r="R32" s="2"/>
      <c r="S32" s="134"/>
      <c r="T32" s="5"/>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row>
    <row r="33" spans="2:50" s="1" customFormat="1" x14ac:dyDescent="0.25">
      <c r="B33" s="128"/>
      <c r="C33" s="129"/>
      <c r="D33" s="8">
        <v>3</v>
      </c>
      <c r="E33" s="8" t="s">
        <v>22</v>
      </c>
      <c r="F33" s="2"/>
      <c r="G33" s="2"/>
      <c r="H33" s="2"/>
      <c r="I33" s="2"/>
      <c r="J33" s="8"/>
      <c r="K33" s="2"/>
      <c r="L33" s="2"/>
      <c r="M33" s="2"/>
      <c r="N33" s="2"/>
      <c r="O33" s="2"/>
      <c r="P33" s="2"/>
      <c r="Q33" s="2"/>
      <c r="R33" s="2"/>
      <c r="S33" s="134"/>
      <c r="T33" s="5"/>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row>
    <row r="34" spans="2:50" s="1" customFormat="1" x14ac:dyDescent="0.25">
      <c r="B34" s="128"/>
      <c r="C34" s="129"/>
      <c r="D34" s="8">
        <v>4</v>
      </c>
      <c r="E34" s="8" t="s">
        <v>23</v>
      </c>
      <c r="F34" s="2"/>
      <c r="G34" s="2"/>
      <c r="H34" s="2"/>
      <c r="I34" s="2"/>
      <c r="J34" s="8"/>
      <c r="K34" s="2"/>
      <c r="L34" s="2"/>
      <c r="M34" s="2"/>
      <c r="N34" s="2"/>
      <c r="O34" s="2"/>
      <c r="P34" s="2"/>
      <c r="Q34" s="2"/>
      <c r="R34" s="2"/>
      <c r="S34" s="134"/>
      <c r="T34" s="5"/>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row>
    <row r="35" spans="2:50" s="1" customFormat="1" x14ac:dyDescent="0.25">
      <c r="B35" s="128"/>
      <c r="C35" s="129"/>
      <c r="D35" s="8">
        <v>5</v>
      </c>
      <c r="E35" s="8" t="s">
        <v>24</v>
      </c>
      <c r="F35" s="2"/>
      <c r="G35" s="2"/>
      <c r="H35" s="2"/>
      <c r="I35" s="2"/>
      <c r="J35" s="8"/>
      <c r="K35" s="2"/>
      <c r="L35" s="2"/>
      <c r="M35" s="2"/>
      <c r="N35" s="2"/>
      <c r="O35" s="2"/>
      <c r="P35" s="2"/>
      <c r="Q35" s="2"/>
      <c r="R35" s="2"/>
      <c r="S35" s="134"/>
      <c r="T35" s="5"/>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row>
    <row r="36" spans="2:50" s="1" customFormat="1" x14ac:dyDescent="0.25">
      <c r="B36" s="128"/>
      <c r="C36" s="129"/>
      <c r="D36" s="8">
        <v>6</v>
      </c>
      <c r="E36" s="1" t="s">
        <v>25</v>
      </c>
      <c r="J36" s="8"/>
      <c r="K36" s="2"/>
      <c r="L36" s="2"/>
      <c r="M36" s="2"/>
      <c r="N36" s="2"/>
      <c r="O36" s="2"/>
      <c r="P36" s="10"/>
      <c r="Q36" s="10"/>
      <c r="R36" s="10"/>
      <c r="S36" s="52"/>
      <c r="T36" s="5"/>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row>
    <row r="37" spans="2:50" s="1" customFormat="1" x14ac:dyDescent="0.25">
      <c r="B37" s="61" t="s">
        <v>26</v>
      </c>
      <c r="C37" s="131"/>
      <c r="D37" s="62" t="s">
        <v>27</v>
      </c>
      <c r="E37" s="3" t="s">
        <v>28</v>
      </c>
      <c r="F37" s="3"/>
      <c r="G37" s="3"/>
      <c r="H37" s="3"/>
      <c r="I37" s="3"/>
      <c r="J37" s="7" t="s">
        <v>29</v>
      </c>
      <c r="K37" s="3"/>
      <c r="L37" s="3"/>
      <c r="M37" s="3"/>
      <c r="N37" s="3"/>
      <c r="O37" s="3"/>
      <c r="P37" s="2"/>
      <c r="Q37" s="2"/>
      <c r="R37" s="2"/>
      <c r="S37" s="134"/>
      <c r="T37" s="4"/>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row>
    <row r="38" spans="2:50" s="1" customFormat="1" x14ac:dyDescent="0.25">
      <c r="B38" s="87"/>
      <c r="C38" s="129"/>
      <c r="D38" s="24" t="s">
        <v>30</v>
      </c>
      <c r="E38" s="8" t="s">
        <v>31</v>
      </c>
      <c r="F38" s="2"/>
      <c r="G38" s="2"/>
      <c r="H38" s="2"/>
      <c r="I38" s="2"/>
      <c r="J38" s="8" t="s">
        <v>32</v>
      </c>
      <c r="K38" s="2"/>
      <c r="L38" s="2"/>
      <c r="M38" s="2"/>
      <c r="N38" s="2"/>
      <c r="O38" s="2"/>
      <c r="P38" s="2"/>
      <c r="Q38" s="2"/>
      <c r="R38" s="2"/>
      <c r="S38" s="134"/>
      <c r="T38" s="5"/>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row>
    <row r="39" spans="2:50" s="1" customFormat="1" x14ac:dyDescent="0.25">
      <c r="B39" s="60"/>
      <c r="C39" s="129"/>
      <c r="D39" s="24" t="s">
        <v>33</v>
      </c>
      <c r="E39" s="8" t="s">
        <v>34</v>
      </c>
      <c r="F39" s="2"/>
      <c r="G39" s="2"/>
      <c r="H39" s="2"/>
      <c r="I39" s="2"/>
      <c r="J39" s="8" t="s">
        <v>32</v>
      </c>
      <c r="K39" s="2"/>
      <c r="L39" s="2"/>
      <c r="M39" s="2"/>
      <c r="N39" s="2"/>
      <c r="O39" s="2"/>
      <c r="P39" s="2"/>
      <c r="Q39" s="2"/>
      <c r="R39" s="2"/>
      <c r="S39" s="134"/>
      <c r="T39" s="5"/>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row>
    <row r="40" spans="2:50" s="1" customFormat="1" x14ac:dyDescent="0.25">
      <c r="B40" s="60"/>
      <c r="C40" s="129"/>
      <c r="D40" s="24" t="s">
        <v>35</v>
      </c>
      <c r="E40" s="8" t="s">
        <v>36</v>
      </c>
      <c r="F40" s="2"/>
      <c r="G40" s="2"/>
      <c r="H40" s="2"/>
      <c r="I40" s="2"/>
      <c r="J40" s="8" t="s">
        <v>32</v>
      </c>
      <c r="K40" s="2"/>
      <c r="L40" s="2"/>
      <c r="M40" s="2"/>
      <c r="N40" s="2"/>
      <c r="O40" s="2"/>
      <c r="P40" s="2"/>
      <c r="Q40" s="2"/>
      <c r="R40" s="2"/>
      <c r="S40" s="134"/>
      <c r="T40" s="5"/>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row>
    <row r="41" spans="2:50" s="1" customFormat="1" x14ac:dyDescent="0.25">
      <c r="B41" s="60"/>
      <c r="C41" s="129"/>
      <c r="D41" s="24" t="s">
        <v>37</v>
      </c>
      <c r="E41" s="8" t="s">
        <v>38</v>
      </c>
      <c r="F41" s="2"/>
      <c r="G41" s="2"/>
      <c r="H41" s="2"/>
      <c r="I41" s="2"/>
      <c r="J41" s="8" t="s">
        <v>32</v>
      </c>
      <c r="K41" s="2"/>
      <c r="L41" s="2"/>
      <c r="M41" s="2"/>
      <c r="N41" s="2"/>
      <c r="O41" s="2"/>
      <c r="P41" s="2"/>
      <c r="Q41" s="2"/>
      <c r="R41" s="2"/>
      <c r="S41" s="134"/>
      <c r="T41" s="5"/>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row>
    <row r="42" spans="2:50" s="1" customFormat="1" x14ac:dyDescent="0.25">
      <c r="B42" s="60"/>
      <c r="C42" s="129"/>
      <c r="D42" s="24" t="s">
        <v>39</v>
      </c>
      <c r="E42" s="8" t="s">
        <v>40</v>
      </c>
      <c r="F42" s="2"/>
      <c r="G42" s="2"/>
      <c r="H42" s="2"/>
      <c r="I42" s="2"/>
      <c r="J42" s="8" t="s">
        <v>32</v>
      </c>
      <c r="K42" s="2"/>
      <c r="L42" s="2"/>
      <c r="M42" s="2"/>
      <c r="N42" s="2"/>
      <c r="O42" s="2"/>
      <c r="P42" s="2"/>
      <c r="Q42" s="2"/>
      <c r="R42" s="2"/>
      <c r="S42" s="134"/>
      <c r="T42" s="5"/>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row>
    <row r="43" spans="2:50" s="1" customFormat="1" x14ac:dyDescent="0.25">
      <c r="B43" s="60"/>
      <c r="C43" s="129"/>
      <c r="D43" s="24" t="s">
        <v>41</v>
      </c>
      <c r="E43" s="8" t="s">
        <v>42</v>
      </c>
      <c r="F43" s="2"/>
      <c r="G43" s="2"/>
      <c r="H43" s="2"/>
      <c r="I43" s="2"/>
      <c r="J43" s="8" t="s">
        <v>32</v>
      </c>
      <c r="K43" s="2"/>
      <c r="L43" s="2"/>
      <c r="M43" s="2"/>
      <c r="N43" s="2"/>
      <c r="O43" s="2"/>
      <c r="P43" s="2"/>
      <c r="Q43" s="2"/>
      <c r="R43" s="2"/>
      <c r="S43" s="134"/>
      <c r="T43" s="5"/>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row>
    <row r="44" spans="2:50" s="1" customFormat="1" x14ac:dyDescent="0.25">
      <c r="B44" s="60"/>
      <c r="C44" s="129"/>
      <c r="D44" s="24" t="s">
        <v>43</v>
      </c>
      <c r="E44" s="8" t="s">
        <v>44</v>
      </c>
      <c r="F44" s="2"/>
      <c r="G44" s="2"/>
      <c r="H44" s="2"/>
      <c r="I44" s="2"/>
      <c r="J44" s="8" t="s">
        <v>32</v>
      </c>
      <c r="K44" s="2"/>
      <c r="L44" s="2"/>
      <c r="M44" s="2"/>
      <c r="N44" s="2"/>
      <c r="O44" s="2"/>
      <c r="P44" s="2"/>
      <c r="Q44" s="2"/>
      <c r="R44" s="2"/>
      <c r="S44" s="134"/>
      <c r="T44" s="5"/>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row>
    <row r="45" spans="2:50" s="1" customFormat="1" x14ac:dyDescent="0.25">
      <c r="B45" s="60"/>
      <c r="C45" s="129"/>
      <c r="D45" s="24" t="s">
        <v>45</v>
      </c>
      <c r="E45" s="8" t="s">
        <v>46</v>
      </c>
      <c r="F45" s="2"/>
      <c r="G45" s="2"/>
      <c r="H45" s="2"/>
      <c r="I45" s="2"/>
      <c r="J45" s="8" t="s">
        <v>47</v>
      </c>
      <c r="K45" s="2"/>
      <c r="L45" s="2"/>
      <c r="M45" s="2"/>
      <c r="N45" s="2"/>
      <c r="O45" s="2"/>
      <c r="P45" s="2"/>
      <c r="Q45" s="2"/>
      <c r="R45" s="2"/>
      <c r="S45" s="134"/>
      <c r="T45" s="5"/>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row>
    <row r="46" spans="2:50" s="1" customFormat="1" x14ac:dyDescent="0.25">
      <c r="B46" s="60"/>
      <c r="C46" s="129"/>
      <c r="D46" s="24" t="s">
        <v>48</v>
      </c>
      <c r="E46" s="8" t="s">
        <v>49</v>
      </c>
      <c r="F46" s="2"/>
      <c r="G46" s="2"/>
      <c r="H46" s="2"/>
      <c r="I46" s="2"/>
      <c r="J46" s="8" t="s">
        <v>32</v>
      </c>
      <c r="K46" s="2"/>
      <c r="L46" s="2"/>
      <c r="M46" s="2"/>
      <c r="N46" s="2"/>
      <c r="O46" s="2"/>
      <c r="P46" s="2"/>
      <c r="Q46" s="2"/>
      <c r="R46" s="2"/>
      <c r="S46" s="134"/>
      <c r="T46" s="5"/>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row>
    <row r="47" spans="2:50" s="1" customFormat="1" x14ac:dyDescent="0.25">
      <c r="B47" s="60"/>
      <c r="C47" s="129"/>
      <c r="D47" s="24" t="s">
        <v>50</v>
      </c>
      <c r="E47" s="8" t="s">
        <v>51</v>
      </c>
      <c r="F47" s="2"/>
      <c r="G47" s="2"/>
      <c r="H47" s="2"/>
      <c r="I47" s="2"/>
      <c r="J47" s="8" t="s">
        <v>32</v>
      </c>
      <c r="K47" s="2"/>
      <c r="L47" s="2"/>
      <c r="M47" s="2"/>
      <c r="N47" s="2"/>
      <c r="O47" s="2"/>
      <c r="P47" s="2"/>
      <c r="Q47" s="2"/>
      <c r="R47" s="2"/>
      <c r="S47" s="134"/>
      <c r="T47" s="5"/>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row>
    <row r="48" spans="2:50" s="1" customFormat="1" x14ac:dyDescent="0.25">
      <c r="B48" s="60"/>
      <c r="C48" s="129"/>
      <c r="D48" s="24" t="s">
        <v>52</v>
      </c>
      <c r="E48" s="8" t="s">
        <v>53</v>
      </c>
      <c r="F48" s="2"/>
      <c r="G48" s="2"/>
      <c r="H48" s="2"/>
      <c r="I48" s="2"/>
      <c r="J48" s="8" t="s">
        <v>47</v>
      </c>
      <c r="K48" s="2"/>
      <c r="L48" s="2"/>
      <c r="M48" s="2"/>
      <c r="N48" s="2"/>
      <c r="O48" s="2"/>
      <c r="P48" s="2"/>
      <c r="Q48" s="2"/>
      <c r="R48" s="2"/>
      <c r="S48" s="134"/>
      <c r="T48" s="5"/>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row>
    <row r="49" spans="2:50" s="1" customFormat="1" x14ac:dyDescent="0.25">
      <c r="B49" s="60"/>
      <c r="C49" s="129"/>
      <c r="D49" s="24" t="s">
        <v>54</v>
      </c>
      <c r="E49" s="8" t="s">
        <v>55</v>
      </c>
      <c r="F49" s="2"/>
      <c r="G49" s="2"/>
      <c r="H49" s="2"/>
      <c r="I49" s="2"/>
      <c r="J49" s="8" t="s">
        <v>32</v>
      </c>
      <c r="K49" s="2"/>
      <c r="L49" s="2"/>
      <c r="M49" s="2"/>
      <c r="N49" s="2"/>
      <c r="O49" s="2"/>
      <c r="P49" s="2"/>
      <c r="Q49" s="2"/>
      <c r="R49" s="2"/>
      <c r="S49" s="134"/>
      <c r="T49" s="5"/>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row>
    <row r="50" spans="2:50" s="1" customFormat="1" x14ac:dyDescent="0.25">
      <c r="B50" s="88"/>
      <c r="C50" s="130"/>
      <c r="D50" s="89" t="s">
        <v>56</v>
      </c>
      <c r="E50" s="10" t="s">
        <v>57</v>
      </c>
      <c r="F50" s="10"/>
      <c r="G50" s="10"/>
      <c r="H50" s="10"/>
      <c r="I50" s="10"/>
      <c r="J50" s="9" t="s">
        <v>32</v>
      </c>
      <c r="K50" s="10"/>
      <c r="L50" s="10"/>
      <c r="M50" s="10"/>
      <c r="N50" s="10"/>
      <c r="O50" s="10"/>
      <c r="P50" s="10"/>
      <c r="Q50" s="10"/>
      <c r="R50" s="10"/>
      <c r="S50" s="52"/>
      <c r="T50" s="11"/>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row>
    <row r="51" spans="2:50" s="1" customFormat="1" ht="15" customHeight="1" x14ac:dyDescent="0.25">
      <c r="B51" s="148" t="s">
        <v>58</v>
      </c>
      <c r="C51" s="149"/>
      <c r="D51" s="25" t="s">
        <v>59</v>
      </c>
      <c r="E51" s="90" t="s">
        <v>60</v>
      </c>
      <c r="F51" s="2"/>
      <c r="G51" s="2"/>
      <c r="H51" s="2"/>
      <c r="I51" s="2"/>
      <c r="J51" s="8" t="s">
        <v>32</v>
      </c>
      <c r="K51" s="2"/>
      <c r="L51" s="2"/>
      <c r="M51" s="2"/>
      <c r="N51" s="2"/>
      <c r="O51" s="2"/>
      <c r="P51" s="2"/>
      <c r="Q51" s="2"/>
      <c r="R51" s="2"/>
      <c r="S51" s="2"/>
      <c r="T51" s="5"/>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row>
    <row r="52" spans="2:50" s="1" customFormat="1" ht="15" customHeight="1" x14ac:dyDescent="0.25">
      <c r="B52" s="150"/>
      <c r="C52" s="151"/>
      <c r="D52" s="66" t="s">
        <v>61</v>
      </c>
      <c r="E52" s="67" t="s">
        <v>62</v>
      </c>
      <c r="F52" s="10"/>
      <c r="G52" s="10"/>
      <c r="H52" s="10"/>
      <c r="I52" s="10"/>
      <c r="J52" s="9" t="s">
        <v>32</v>
      </c>
      <c r="K52" s="10"/>
      <c r="L52" s="52"/>
      <c r="M52" s="52"/>
      <c r="N52" s="52"/>
      <c r="O52" s="52"/>
      <c r="P52" s="52"/>
      <c r="Q52" s="52"/>
      <c r="R52" s="52"/>
      <c r="S52" s="10"/>
      <c r="T52" s="68"/>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row>
    <row r="53" spans="2:50" s="1" customFormat="1" x14ac:dyDescent="0.25">
      <c r="B53" s="29" t="s">
        <v>63</v>
      </c>
      <c r="C53" s="26"/>
      <c r="D53" s="25" t="s">
        <v>64</v>
      </c>
      <c r="E53" s="27" t="s">
        <v>65</v>
      </c>
      <c r="F53" s="15"/>
      <c r="G53" s="2"/>
      <c r="H53" s="2"/>
      <c r="I53" s="2"/>
      <c r="J53" s="8" t="s">
        <v>32</v>
      </c>
      <c r="K53" s="2"/>
      <c r="L53" s="2"/>
      <c r="M53" s="2"/>
      <c r="N53" s="2"/>
      <c r="O53" s="2"/>
      <c r="P53" s="2"/>
      <c r="Q53" s="2"/>
      <c r="R53" s="2"/>
      <c r="S53" s="2"/>
      <c r="T53" s="5"/>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row>
    <row r="54" spans="2:50" s="1" customFormat="1" x14ac:dyDescent="0.25">
      <c r="B54" s="29"/>
      <c r="C54" s="26"/>
      <c r="D54" s="25" t="s">
        <v>66</v>
      </c>
      <c r="E54" s="27" t="s">
        <v>67</v>
      </c>
      <c r="F54" s="15"/>
      <c r="G54" s="2"/>
      <c r="H54" s="2"/>
      <c r="I54" s="8"/>
      <c r="J54" s="8" t="s">
        <v>32</v>
      </c>
      <c r="K54" s="2"/>
      <c r="L54" s="2"/>
      <c r="M54" s="2"/>
      <c r="N54" s="2"/>
      <c r="O54" s="2"/>
      <c r="P54" s="2"/>
      <c r="Q54" s="2"/>
      <c r="R54" s="2"/>
      <c r="S54" s="2"/>
      <c r="T54" s="5"/>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row>
    <row r="55" spans="2:50" s="1" customFormat="1" ht="15" customHeight="1" x14ac:dyDescent="0.25">
      <c r="B55" s="29"/>
      <c r="C55" s="26"/>
      <c r="D55" s="24"/>
      <c r="E55" s="28" t="s">
        <v>68</v>
      </c>
      <c r="F55" s="28"/>
      <c r="G55" s="2"/>
      <c r="H55" s="2"/>
      <c r="I55" s="8"/>
      <c r="J55" s="160" t="s">
        <v>69</v>
      </c>
      <c r="K55" s="160"/>
      <c r="L55" s="160"/>
      <c r="M55" s="160"/>
      <c r="N55" s="160"/>
      <c r="O55" s="160"/>
      <c r="P55" s="160"/>
      <c r="Q55" s="160"/>
      <c r="R55" s="160"/>
      <c r="S55" s="160"/>
      <c r="T55" s="161"/>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row>
    <row r="56" spans="2:50" s="1" customFormat="1" ht="15" customHeight="1" x14ac:dyDescent="0.25">
      <c r="B56" s="142" t="s">
        <v>70</v>
      </c>
      <c r="C56" s="143"/>
      <c r="D56" s="32" t="s">
        <v>71</v>
      </c>
      <c r="E56" s="30" t="s">
        <v>72</v>
      </c>
      <c r="F56" s="3"/>
      <c r="G56" s="3"/>
      <c r="H56" s="3"/>
      <c r="I56" s="3"/>
      <c r="J56" s="8" t="s">
        <v>32</v>
      </c>
      <c r="K56" s="2"/>
      <c r="L56" s="2"/>
      <c r="M56" s="2"/>
      <c r="N56" s="2"/>
      <c r="O56" s="2"/>
      <c r="P56" s="2"/>
      <c r="Q56" s="2"/>
      <c r="R56" s="2"/>
      <c r="T56" s="5"/>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row>
    <row r="57" spans="2:50" s="1" customFormat="1" x14ac:dyDescent="0.25">
      <c r="B57" s="144"/>
      <c r="C57" s="145"/>
      <c r="D57" s="31" t="s">
        <v>73</v>
      </c>
      <c r="E57" s="27" t="s">
        <v>74</v>
      </c>
      <c r="F57" s="100"/>
      <c r="G57" s="2"/>
      <c r="H57" s="2"/>
      <c r="I57" s="2"/>
      <c r="J57" s="8" t="s">
        <v>32</v>
      </c>
      <c r="K57" s="2"/>
      <c r="L57" s="2"/>
      <c r="M57" s="2"/>
      <c r="N57" s="2"/>
      <c r="O57" s="2"/>
      <c r="P57" s="2"/>
      <c r="Q57" s="2"/>
      <c r="R57" s="2"/>
      <c r="S57" s="22"/>
      <c r="T57" s="5"/>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row>
    <row r="58" spans="2:50" s="1" customFormat="1" x14ac:dyDescent="0.25">
      <c r="B58" s="146"/>
      <c r="C58" s="147"/>
      <c r="D58" s="126" t="s">
        <v>75</v>
      </c>
      <c r="E58" s="127" t="s">
        <v>76</v>
      </c>
      <c r="F58" s="127"/>
      <c r="G58" s="10"/>
      <c r="H58" s="10"/>
      <c r="I58" s="10"/>
      <c r="J58" s="9" t="s">
        <v>76</v>
      </c>
      <c r="K58" s="10"/>
      <c r="L58" s="10"/>
      <c r="M58" s="10"/>
      <c r="N58" s="10"/>
      <c r="O58" s="10"/>
      <c r="P58" s="10"/>
      <c r="Q58" s="10"/>
      <c r="R58" s="10"/>
      <c r="S58" s="58"/>
      <c r="T58" s="11"/>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row>
    <row r="59" spans="2:50" s="1" customFormat="1" ht="18.75" x14ac:dyDescent="0.3">
      <c r="B59" s="91" t="s">
        <v>77</v>
      </c>
      <c r="C59" s="2"/>
      <c r="D59" s="12" t="s">
        <v>78</v>
      </c>
      <c r="E59" s="12"/>
      <c r="F59" s="12"/>
      <c r="G59" s="12"/>
      <c r="H59" s="12"/>
      <c r="I59" s="35"/>
      <c r="J59" s="36" t="s">
        <v>79</v>
      </c>
      <c r="K59" s="35"/>
      <c r="L59" s="255" t="s">
        <v>134</v>
      </c>
      <c r="N59" s="2"/>
      <c r="O59" s="2"/>
      <c r="P59" s="2"/>
      <c r="S59"/>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row>
  </sheetData>
  <sheetProtection algorithmName="SHA-512" hashValue="26hcsxTQ3qqLjsNAYzcD8FwJagtC6xdR1tJpvLJuQWnUAx8YNB7y2+BR43BQtPtzzKcF8oGkzUW8H2EiXmQ/RQ==" saltValue="iStJ8LEve3Oho+erI0LBwg==" spinCount="100000" sheet="1" selectLockedCells="1"/>
  <mergeCells count="14">
    <mergeCell ref="A1:U1"/>
    <mergeCell ref="B2:T4"/>
    <mergeCell ref="B6:S7"/>
    <mergeCell ref="B8:T10"/>
    <mergeCell ref="E29:F29"/>
    <mergeCell ref="B21:T21"/>
    <mergeCell ref="B56:C58"/>
    <mergeCell ref="B51:C52"/>
    <mergeCell ref="B31:C32"/>
    <mergeCell ref="B20:T20"/>
    <mergeCell ref="B24:T24"/>
    <mergeCell ref="B25:T25"/>
    <mergeCell ref="B22:T23"/>
    <mergeCell ref="J55:T55"/>
  </mergeCells>
  <hyperlinks>
    <hyperlink ref="J59" location="'Audit Summay'!A1" display="Audit summary" xr:uid="{00000000-0004-0000-0000-000000000000}"/>
    <hyperlink ref="E29:F29" location="'Input data'!A1" display="Input data" xr:uid="{00000000-0004-0000-0000-000001000000}"/>
  </hyperlinks>
  <pageMargins left="0.7" right="0.7" top="0.75" bottom="0.75" header="0.3" footer="0.3"/>
  <pageSetup paperSize="9" scale="65" orientation="landscape" r:id="rId1"/>
  <rowBreaks count="2" manualBreakCount="2">
    <brk id="10" max="16383" man="1"/>
    <brk id="17" max="16383" man="1"/>
  </rowBreaks>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Z50"/>
  <sheetViews>
    <sheetView zoomScale="80" zoomScaleNormal="80" zoomScaleSheetLayoutView="100" workbookViewId="0">
      <selection activeCell="C16" sqref="C16"/>
    </sheetView>
  </sheetViews>
  <sheetFormatPr defaultColWidth="9.28515625" defaultRowHeight="16.5" x14ac:dyDescent="0.3"/>
  <cols>
    <col min="1" max="1" width="2" style="77" customWidth="1"/>
    <col min="2" max="2" width="35.5703125" style="79" customWidth="1"/>
    <col min="3" max="18" width="5.5703125" style="72" customWidth="1"/>
    <col min="19" max="19" width="6.42578125" style="72" customWidth="1"/>
    <col min="20" max="20" width="6" style="72" customWidth="1"/>
    <col min="21" max="21" width="6.28515625" style="72" customWidth="1"/>
    <col min="22" max="22" width="6" style="72" customWidth="1"/>
    <col min="23" max="23" width="12.5703125" style="72" customWidth="1"/>
    <col min="24" max="24" width="9.7109375" style="72" customWidth="1"/>
    <col min="25" max="25" width="10.42578125" style="72" customWidth="1"/>
    <col min="26" max="26" width="25.140625" style="72" customWidth="1"/>
    <col min="27" max="16384" width="9.28515625" style="69"/>
  </cols>
  <sheetData>
    <row r="1" spans="1:26" ht="14.25" customHeight="1" x14ac:dyDescent="0.2">
      <c r="A1" s="180" t="s">
        <v>0</v>
      </c>
      <c r="B1" s="180"/>
      <c r="C1" s="180"/>
      <c r="D1" s="180"/>
      <c r="E1" s="180"/>
      <c r="F1" s="180"/>
      <c r="G1" s="180"/>
      <c r="H1" s="180"/>
      <c r="I1" s="180"/>
      <c r="J1" s="180"/>
      <c r="K1" s="180"/>
      <c r="L1" s="180"/>
      <c r="M1" s="180"/>
      <c r="N1" s="180"/>
      <c r="O1" s="180"/>
      <c r="P1" s="180"/>
      <c r="Q1" s="180"/>
      <c r="R1" s="180"/>
      <c r="S1" s="180"/>
      <c r="T1" s="180"/>
      <c r="U1" s="180"/>
      <c r="V1" s="180"/>
      <c r="W1" s="180"/>
      <c r="X1" s="180"/>
      <c r="Y1" s="180"/>
      <c r="Z1" s="69"/>
    </row>
    <row r="2" spans="1:26" ht="8.25" customHeight="1" thickBot="1" x14ac:dyDescent="0.25">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69"/>
    </row>
    <row r="3" spans="1:26" ht="14.65" customHeight="1" thickBot="1" x14ac:dyDescent="0.35">
      <c r="A3" s="177" t="s">
        <v>80</v>
      </c>
      <c r="B3" s="178"/>
      <c r="C3" s="178"/>
      <c r="D3" s="178"/>
      <c r="E3" s="178"/>
      <c r="F3" s="178"/>
      <c r="G3" s="178"/>
      <c r="H3" s="178"/>
      <c r="I3" s="179"/>
      <c r="J3" s="181"/>
      <c r="K3" s="182"/>
      <c r="L3" s="70"/>
      <c r="M3" s="70"/>
      <c r="N3" s="70"/>
      <c r="O3" s="70"/>
      <c r="P3" s="70"/>
      <c r="Q3" s="70"/>
      <c r="R3" s="70"/>
      <c r="S3" s="70"/>
      <c r="T3" s="183" t="s">
        <v>20</v>
      </c>
      <c r="U3" s="184"/>
      <c r="V3" s="185"/>
      <c r="W3" s="65"/>
      <c r="X3" s="71" t="s">
        <v>81</v>
      </c>
      <c r="Y3" s="63"/>
      <c r="Z3" s="69"/>
    </row>
    <row r="4" spans="1:26" ht="15.6" customHeight="1" thickBot="1" x14ac:dyDescent="0.35">
      <c r="A4" s="177" t="s">
        <v>82</v>
      </c>
      <c r="B4" s="178"/>
      <c r="C4" s="178"/>
      <c r="D4" s="178"/>
      <c r="E4" s="178"/>
      <c r="F4" s="178"/>
      <c r="G4" s="178"/>
      <c r="H4" s="178"/>
      <c r="I4" s="179"/>
      <c r="J4" s="186"/>
      <c r="K4" s="182"/>
      <c r="L4" s="70"/>
      <c r="M4" s="70"/>
      <c r="N4" s="70"/>
      <c r="O4" s="70"/>
      <c r="P4" s="70"/>
      <c r="Q4" s="70"/>
      <c r="R4" s="70"/>
      <c r="S4" s="70"/>
      <c r="T4" s="70"/>
      <c r="U4" s="70"/>
      <c r="V4" s="70"/>
      <c r="W4" s="70"/>
      <c r="X4" s="70"/>
      <c r="Y4" s="70"/>
      <c r="Z4" s="69"/>
    </row>
    <row r="5" spans="1:26" ht="16.899999999999999" customHeight="1" thickBot="1" x14ac:dyDescent="0.35">
      <c r="A5" s="177" t="s">
        <v>83</v>
      </c>
      <c r="B5" s="178"/>
      <c r="C5" s="178"/>
      <c r="D5" s="178"/>
      <c r="E5" s="178"/>
      <c r="F5" s="178"/>
      <c r="G5" s="178"/>
      <c r="H5" s="178"/>
      <c r="I5" s="179"/>
      <c r="J5" s="181"/>
      <c r="K5" s="182"/>
      <c r="L5" s="69"/>
      <c r="M5" s="69"/>
      <c r="N5" s="69"/>
      <c r="O5" s="69"/>
      <c r="P5" s="69"/>
      <c r="Q5" s="69"/>
      <c r="R5" s="69"/>
      <c r="T5" s="69"/>
      <c r="U5" s="69"/>
      <c r="V5" s="69"/>
      <c r="W5" s="69"/>
      <c r="X5" s="69"/>
      <c r="Y5" s="69"/>
      <c r="Z5" s="73"/>
    </row>
    <row r="6" spans="1:26" ht="39.75" customHeight="1" thickBot="1" x14ac:dyDescent="0.35">
      <c r="A6" s="177" t="s">
        <v>84</v>
      </c>
      <c r="B6" s="178"/>
      <c r="C6" s="178"/>
      <c r="D6" s="178"/>
      <c r="E6" s="178"/>
      <c r="F6" s="178"/>
      <c r="G6" s="178"/>
      <c r="H6" s="178"/>
      <c r="I6" s="179"/>
      <c r="J6" s="187" t="e">
        <f>J5/J4*100</f>
        <v>#DIV/0!</v>
      </c>
      <c r="K6" s="188"/>
      <c r="L6" s="74"/>
      <c r="N6" s="69"/>
      <c r="O6" s="69"/>
      <c r="T6" s="75"/>
      <c r="U6" s="75"/>
      <c r="V6" s="75"/>
      <c r="W6" s="73"/>
      <c r="X6" s="75"/>
      <c r="Y6" s="73"/>
      <c r="Z6" s="73"/>
    </row>
    <row r="7" spans="1:26" ht="17.25" thickBot="1" x14ac:dyDescent="0.35">
      <c r="A7" s="177" t="s">
        <v>85</v>
      </c>
      <c r="B7" s="178"/>
      <c r="C7" s="178"/>
      <c r="D7" s="178"/>
      <c r="E7" s="178"/>
      <c r="F7" s="178"/>
      <c r="G7" s="178"/>
      <c r="H7" s="178"/>
      <c r="I7" s="179"/>
      <c r="J7" s="181"/>
      <c r="K7" s="182"/>
      <c r="N7" s="69"/>
      <c r="O7" s="69"/>
    </row>
    <row r="8" spans="1:26" ht="17.25" thickBot="1" x14ac:dyDescent="0.35">
      <c r="A8" s="177" t="s">
        <v>86</v>
      </c>
      <c r="B8" s="178"/>
      <c r="C8" s="178"/>
      <c r="D8" s="178"/>
      <c r="E8" s="178"/>
      <c r="F8" s="178"/>
      <c r="G8" s="178"/>
      <c r="H8" s="178"/>
      <c r="I8" s="179"/>
      <c r="J8" s="175"/>
      <c r="K8" s="176"/>
      <c r="N8" s="69"/>
      <c r="O8" s="69"/>
      <c r="W8" s="80"/>
    </row>
    <row r="9" spans="1:26" ht="27.6" customHeight="1" thickBot="1" x14ac:dyDescent="0.35">
      <c r="A9" s="177" t="s">
        <v>87</v>
      </c>
      <c r="B9" s="178"/>
      <c r="C9" s="178"/>
      <c r="D9" s="178"/>
      <c r="E9" s="178"/>
      <c r="F9" s="178"/>
      <c r="G9" s="178"/>
      <c r="H9" s="178"/>
      <c r="I9" s="179"/>
      <c r="J9" s="175"/>
      <c r="K9" s="176"/>
      <c r="N9" s="69"/>
      <c r="O9" s="69"/>
    </row>
    <row r="10" spans="1:26" x14ac:dyDescent="0.3">
      <c r="A10" s="72"/>
      <c r="B10" s="72"/>
      <c r="C10" s="76"/>
      <c r="D10" s="76"/>
    </row>
    <row r="11" spans="1:26" x14ac:dyDescent="0.3">
      <c r="A11" s="256"/>
      <c r="B11" s="256"/>
      <c r="C11" s="256"/>
      <c r="D11" s="256"/>
      <c r="E11" s="256"/>
      <c r="F11" s="256"/>
      <c r="G11" s="256"/>
      <c r="H11" s="256"/>
      <c r="I11" s="256"/>
      <c r="J11" s="256"/>
      <c r="K11" s="256"/>
      <c r="L11" s="101"/>
      <c r="M11" s="101"/>
      <c r="N11" s="101"/>
      <c r="O11" s="101"/>
      <c r="P11" s="101"/>
      <c r="Q11" s="101"/>
      <c r="R11" s="101"/>
      <c r="S11" s="101"/>
      <c r="T11" s="101"/>
      <c r="U11" s="101"/>
      <c r="V11" s="101"/>
      <c r="W11" s="101"/>
      <c r="X11" s="101"/>
      <c r="Y11" s="101"/>
      <c r="Z11" s="101"/>
    </row>
    <row r="12" spans="1:26" x14ac:dyDescent="0.3">
      <c r="A12" s="101"/>
      <c r="B12" s="101"/>
      <c r="C12" s="102"/>
      <c r="D12" s="102"/>
      <c r="E12" s="101"/>
      <c r="F12" s="101"/>
      <c r="G12" s="101"/>
      <c r="H12" s="101"/>
      <c r="I12" s="101"/>
      <c r="J12" s="101"/>
      <c r="K12" s="101"/>
      <c r="L12" s="101"/>
      <c r="M12" s="101"/>
      <c r="N12" s="101"/>
      <c r="O12" s="101"/>
      <c r="P12" s="101"/>
      <c r="Q12" s="101"/>
      <c r="R12" s="101"/>
      <c r="S12" s="101"/>
      <c r="T12" s="101"/>
      <c r="U12" s="101"/>
      <c r="V12" s="101"/>
      <c r="W12" s="101"/>
      <c r="X12" s="101"/>
      <c r="Y12" s="101"/>
      <c r="Z12" s="101"/>
    </row>
    <row r="13" spans="1:26" x14ac:dyDescent="0.3">
      <c r="A13" s="137" t="s">
        <v>88</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row>
    <row r="14" spans="1:26" ht="27.75" customHeight="1" x14ac:dyDescent="0.2">
      <c r="A14" s="171"/>
      <c r="B14" s="172"/>
      <c r="C14" s="173" t="s">
        <v>89</v>
      </c>
      <c r="D14" s="174"/>
      <c r="E14" s="174"/>
      <c r="F14" s="174"/>
      <c r="G14" s="174"/>
      <c r="H14" s="174"/>
      <c r="I14" s="174"/>
      <c r="J14" s="174"/>
      <c r="K14" s="174"/>
      <c r="L14" s="174"/>
      <c r="M14" s="174"/>
      <c r="N14" s="174"/>
      <c r="O14" s="174"/>
      <c r="P14" s="174"/>
      <c r="Q14" s="174"/>
      <c r="R14" s="174"/>
      <c r="S14" s="174"/>
      <c r="T14" s="174"/>
      <c r="U14" s="174"/>
      <c r="V14" s="174"/>
      <c r="W14" s="103"/>
      <c r="X14" s="104"/>
      <c r="Y14" s="105"/>
      <c r="Z14" s="105"/>
    </row>
    <row r="15" spans="1:26" ht="65.25" customHeight="1" x14ac:dyDescent="0.2">
      <c r="A15" s="197" t="s">
        <v>135</v>
      </c>
      <c r="B15" s="198"/>
      <c r="C15" s="106">
        <v>1</v>
      </c>
      <c r="D15" s="106">
        <v>2</v>
      </c>
      <c r="E15" s="106">
        <v>3</v>
      </c>
      <c r="F15" s="106">
        <v>4</v>
      </c>
      <c r="G15" s="106">
        <v>5</v>
      </c>
      <c r="H15" s="106">
        <v>6</v>
      </c>
      <c r="I15" s="106">
        <v>7</v>
      </c>
      <c r="J15" s="106">
        <v>8</v>
      </c>
      <c r="K15" s="106">
        <v>9</v>
      </c>
      <c r="L15" s="106">
        <v>10</v>
      </c>
      <c r="M15" s="106">
        <v>11</v>
      </c>
      <c r="N15" s="106">
        <v>12</v>
      </c>
      <c r="O15" s="106">
        <v>13</v>
      </c>
      <c r="P15" s="106">
        <v>14</v>
      </c>
      <c r="Q15" s="106">
        <v>15</v>
      </c>
      <c r="R15" s="106">
        <v>16</v>
      </c>
      <c r="S15" s="106">
        <v>17</v>
      </c>
      <c r="T15" s="106">
        <v>18</v>
      </c>
      <c r="U15" s="106">
        <v>19</v>
      </c>
      <c r="V15" s="106">
        <v>20</v>
      </c>
      <c r="W15" s="192" t="s">
        <v>90</v>
      </c>
      <c r="X15" s="192" t="s">
        <v>91</v>
      </c>
      <c r="Y15" s="192" t="s">
        <v>92</v>
      </c>
      <c r="Z15" s="192" t="s">
        <v>76</v>
      </c>
    </row>
    <row r="16" spans="1:26" ht="17.25" customHeight="1" x14ac:dyDescent="0.2">
      <c r="A16" s="199" t="s">
        <v>93</v>
      </c>
      <c r="B16" s="199"/>
      <c r="C16" s="107"/>
      <c r="D16" s="107"/>
      <c r="E16" s="107"/>
      <c r="F16" s="107"/>
      <c r="G16" s="107"/>
      <c r="H16" s="107"/>
      <c r="I16" s="107"/>
      <c r="J16" s="107"/>
      <c r="K16" s="107"/>
      <c r="L16" s="107"/>
      <c r="M16" s="107"/>
      <c r="N16" s="107"/>
      <c r="O16" s="107"/>
      <c r="P16" s="107"/>
      <c r="Q16" s="107"/>
      <c r="R16" s="107"/>
      <c r="S16" s="107"/>
      <c r="T16" s="107"/>
      <c r="U16" s="107"/>
      <c r="V16" s="107"/>
      <c r="W16" s="193"/>
      <c r="X16" s="193"/>
      <c r="Y16" s="193"/>
      <c r="Z16" s="193"/>
    </row>
    <row r="17" spans="1:26" ht="15" customHeight="1" x14ac:dyDescent="0.2">
      <c r="A17" s="194" t="s">
        <v>26</v>
      </c>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6"/>
      <c r="Z17" s="78"/>
    </row>
    <row r="18" spans="1:26" ht="28.15" customHeight="1" x14ac:dyDescent="0.2">
      <c r="A18" s="108" t="s">
        <v>27</v>
      </c>
      <c r="B18" s="109" t="s">
        <v>94</v>
      </c>
      <c r="C18" s="81"/>
      <c r="D18" s="81"/>
      <c r="E18" s="81"/>
      <c r="F18" s="81"/>
      <c r="G18" s="81"/>
      <c r="H18" s="81"/>
      <c r="I18" s="81"/>
      <c r="J18" s="81"/>
      <c r="K18" s="81"/>
      <c r="L18" s="81"/>
      <c r="M18" s="81"/>
      <c r="N18" s="81"/>
      <c r="O18" s="81"/>
      <c r="P18" s="81"/>
      <c r="Q18" s="81"/>
      <c r="R18" s="81"/>
      <c r="S18" s="81"/>
      <c r="T18" s="81"/>
      <c r="U18" s="81"/>
      <c r="V18" s="81"/>
      <c r="W18" s="138" t="s">
        <v>95</v>
      </c>
      <c r="X18" s="138"/>
      <c r="Y18" s="96"/>
      <c r="Z18" s="258"/>
    </row>
    <row r="19" spans="1:26" ht="13.35" customHeight="1" x14ac:dyDescent="0.2">
      <c r="A19" s="108" t="s">
        <v>30</v>
      </c>
      <c r="B19" s="109" t="s">
        <v>96</v>
      </c>
      <c r="C19" s="81"/>
      <c r="D19" s="81"/>
      <c r="E19" s="81"/>
      <c r="F19" s="81"/>
      <c r="G19" s="81"/>
      <c r="H19" s="81"/>
      <c r="I19" s="81"/>
      <c r="J19" s="81"/>
      <c r="K19" s="81"/>
      <c r="L19" s="81"/>
      <c r="M19" s="81"/>
      <c r="N19" s="81"/>
      <c r="O19" s="81"/>
      <c r="P19" s="81"/>
      <c r="Q19" s="81"/>
      <c r="R19" s="81"/>
      <c r="S19" s="81"/>
      <c r="T19" s="81"/>
      <c r="U19" s="81"/>
      <c r="V19" s="81"/>
      <c r="W19" s="112">
        <f>SUM(C19:V19)</f>
        <v>0</v>
      </c>
      <c r="X19" s="113" t="e">
        <f>SUM(W19/J$3)</f>
        <v>#DIV/0!</v>
      </c>
      <c r="Y19" s="97"/>
      <c r="Z19" s="259"/>
    </row>
    <row r="20" spans="1:26" ht="40.35" customHeight="1" x14ac:dyDescent="0.2">
      <c r="A20" s="108" t="s">
        <v>33</v>
      </c>
      <c r="B20" s="109" t="s">
        <v>34</v>
      </c>
      <c r="C20" s="81"/>
      <c r="D20" s="81"/>
      <c r="E20" s="81"/>
      <c r="F20" s="81"/>
      <c r="G20" s="81"/>
      <c r="H20" s="81"/>
      <c r="I20" s="81"/>
      <c r="J20" s="81"/>
      <c r="K20" s="81"/>
      <c r="L20" s="81"/>
      <c r="M20" s="81"/>
      <c r="N20" s="81"/>
      <c r="O20" s="81"/>
      <c r="P20" s="81"/>
      <c r="Q20" s="81"/>
      <c r="R20" s="81"/>
      <c r="S20" s="81"/>
      <c r="T20" s="81"/>
      <c r="U20" s="81"/>
      <c r="V20" s="81"/>
      <c r="W20" s="112">
        <f t="shared" ref="W20:W46" si="0">SUM(C20:V20)</f>
        <v>0</v>
      </c>
      <c r="X20" s="113" t="e">
        <f t="shared" ref="X20:X43" si="1">SUM(W20/J$3)</f>
        <v>#DIV/0!</v>
      </c>
      <c r="Y20" s="97"/>
      <c r="Z20" s="259"/>
    </row>
    <row r="21" spans="1:26" ht="26.65" customHeight="1" x14ac:dyDescent="0.2">
      <c r="A21" s="108" t="s">
        <v>35</v>
      </c>
      <c r="B21" s="109" t="s">
        <v>36</v>
      </c>
      <c r="C21" s="81"/>
      <c r="D21" s="81"/>
      <c r="E21" s="81"/>
      <c r="F21" s="81"/>
      <c r="G21" s="81"/>
      <c r="H21" s="81"/>
      <c r="I21" s="81"/>
      <c r="J21" s="81"/>
      <c r="K21" s="81"/>
      <c r="L21" s="81"/>
      <c r="M21" s="81"/>
      <c r="N21" s="81"/>
      <c r="O21" s="81"/>
      <c r="P21" s="81"/>
      <c r="Q21" s="81"/>
      <c r="R21" s="81"/>
      <c r="S21" s="81"/>
      <c r="T21" s="81"/>
      <c r="U21" s="81"/>
      <c r="V21" s="81"/>
      <c r="W21" s="112">
        <f t="shared" si="0"/>
        <v>0</v>
      </c>
      <c r="X21" s="113" t="e">
        <f t="shared" si="1"/>
        <v>#DIV/0!</v>
      </c>
      <c r="Y21" s="97"/>
      <c r="Z21" s="259"/>
    </row>
    <row r="22" spans="1:26" ht="12.6" customHeight="1" x14ac:dyDescent="0.2">
      <c r="A22" s="108" t="s">
        <v>37</v>
      </c>
      <c r="B22" s="109" t="s">
        <v>97</v>
      </c>
      <c r="C22" s="81"/>
      <c r="D22" s="81"/>
      <c r="E22" s="81"/>
      <c r="F22" s="81"/>
      <c r="G22" s="81"/>
      <c r="H22" s="81"/>
      <c r="I22" s="81"/>
      <c r="J22" s="81"/>
      <c r="K22" s="81"/>
      <c r="L22" s="81"/>
      <c r="M22" s="81"/>
      <c r="N22" s="81"/>
      <c r="O22" s="81"/>
      <c r="P22" s="81"/>
      <c r="Q22" s="81"/>
      <c r="R22" s="81"/>
      <c r="S22" s="81"/>
      <c r="T22" s="81"/>
      <c r="U22" s="81"/>
      <c r="V22" s="81"/>
      <c r="W22" s="112">
        <f t="shared" si="0"/>
        <v>0</v>
      </c>
      <c r="X22" s="113" t="e">
        <f t="shared" si="1"/>
        <v>#DIV/0!</v>
      </c>
      <c r="Y22" s="97"/>
      <c r="Z22" s="259"/>
    </row>
    <row r="23" spans="1:26" ht="39" customHeight="1" x14ac:dyDescent="0.2">
      <c r="A23" s="108" t="s">
        <v>39</v>
      </c>
      <c r="B23" s="109" t="s">
        <v>98</v>
      </c>
      <c r="C23" s="81"/>
      <c r="D23" s="81"/>
      <c r="E23" s="81"/>
      <c r="F23" s="81"/>
      <c r="G23" s="81"/>
      <c r="H23" s="81"/>
      <c r="I23" s="81"/>
      <c r="J23" s="81"/>
      <c r="K23" s="81"/>
      <c r="L23" s="81"/>
      <c r="M23" s="81"/>
      <c r="N23" s="81"/>
      <c r="O23" s="81"/>
      <c r="P23" s="81"/>
      <c r="Q23" s="81"/>
      <c r="R23" s="81"/>
      <c r="S23" s="81"/>
      <c r="T23" s="81"/>
      <c r="U23" s="81"/>
      <c r="V23" s="81"/>
      <c r="W23" s="112">
        <f>W24</f>
        <v>0</v>
      </c>
      <c r="X23" s="113" t="e">
        <f>SUM(W24/J$3)</f>
        <v>#DIV/0!</v>
      </c>
      <c r="Y23" s="97"/>
      <c r="Z23" s="260"/>
    </row>
    <row r="24" spans="1:26" ht="19.149999999999999" hidden="1" customHeight="1" x14ac:dyDescent="0.3">
      <c r="A24" s="108" t="s">
        <v>27</v>
      </c>
      <c r="B24" s="110" t="s">
        <v>99</v>
      </c>
      <c r="C24" s="86">
        <f>IF(C23&gt;0,1,0)</f>
        <v>0</v>
      </c>
      <c r="D24" s="82">
        <f t="shared" ref="D24:V24" si="2">IF(D23&gt;0,1,0)</f>
        <v>0</v>
      </c>
      <c r="E24" s="82">
        <f t="shared" si="2"/>
        <v>0</v>
      </c>
      <c r="F24" s="82">
        <f t="shared" si="2"/>
        <v>0</v>
      </c>
      <c r="G24" s="82">
        <f t="shared" si="2"/>
        <v>0</v>
      </c>
      <c r="H24" s="82">
        <f t="shared" si="2"/>
        <v>0</v>
      </c>
      <c r="I24" s="82">
        <f t="shared" si="2"/>
        <v>0</v>
      </c>
      <c r="J24" s="82">
        <f t="shared" si="2"/>
        <v>0</v>
      </c>
      <c r="K24" s="82">
        <f t="shared" si="2"/>
        <v>0</v>
      </c>
      <c r="L24" s="82">
        <f t="shared" si="2"/>
        <v>0</v>
      </c>
      <c r="M24" s="82">
        <f t="shared" si="2"/>
        <v>0</v>
      </c>
      <c r="N24" s="82">
        <f t="shared" si="2"/>
        <v>0</v>
      </c>
      <c r="O24" s="82">
        <f t="shared" si="2"/>
        <v>0</v>
      </c>
      <c r="P24" s="82">
        <f t="shared" si="2"/>
        <v>0</v>
      </c>
      <c r="Q24" s="82">
        <f t="shared" si="2"/>
        <v>0</v>
      </c>
      <c r="R24" s="82">
        <f t="shared" si="2"/>
        <v>0</v>
      </c>
      <c r="S24" s="82">
        <f t="shared" si="2"/>
        <v>0</v>
      </c>
      <c r="T24" s="82">
        <f t="shared" si="2"/>
        <v>0</v>
      </c>
      <c r="U24" s="82">
        <f t="shared" si="2"/>
        <v>0</v>
      </c>
      <c r="V24" s="82">
        <f t="shared" si="2"/>
        <v>0</v>
      </c>
      <c r="W24" s="114">
        <f t="shared" ref="W24:W34" si="3">SUM(C24:V24)</f>
        <v>0</v>
      </c>
      <c r="X24" s="115" t="e">
        <f t="shared" ref="X24:X34" si="4">SUM(W24/J$3)</f>
        <v>#DIV/0!</v>
      </c>
      <c r="Y24" s="83"/>
      <c r="Z24" s="261"/>
    </row>
    <row r="25" spans="1:26" ht="19.350000000000001" hidden="1" customHeight="1" x14ac:dyDescent="0.3">
      <c r="A25" s="108" t="s">
        <v>27</v>
      </c>
      <c r="B25" s="110" t="s">
        <v>100</v>
      </c>
      <c r="C25" s="86">
        <f>IF(C23=1,1,0)</f>
        <v>0</v>
      </c>
      <c r="D25" s="82">
        <f t="shared" ref="D25:V25" si="5">IF(D23=1,1,0)</f>
        <v>0</v>
      </c>
      <c r="E25" s="82">
        <f t="shared" si="5"/>
        <v>0</v>
      </c>
      <c r="F25" s="82">
        <f t="shared" si="5"/>
        <v>0</v>
      </c>
      <c r="G25" s="82">
        <f t="shared" si="5"/>
        <v>0</v>
      </c>
      <c r="H25" s="82">
        <f t="shared" si="5"/>
        <v>0</v>
      </c>
      <c r="I25" s="82">
        <f t="shared" si="5"/>
        <v>0</v>
      </c>
      <c r="J25" s="82">
        <f t="shared" si="5"/>
        <v>0</v>
      </c>
      <c r="K25" s="82">
        <f t="shared" si="5"/>
        <v>0</v>
      </c>
      <c r="L25" s="82">
        <f t="shared" si="5"/>
        <v>0</v>
      </c>
      <c r="M25" s="82">
        <f t="shared" si="5"/>
        <v>0</v>
      </c>
      <c r="N25" s="82">
        <f t="shared" si="5"/>
        <v>0</v>
      </c>
      <c r="O25" s="82">
        <f t="shared" si="5"/>
        <v>0</v>
      </c>
      <c r="P25" s="82">
        <f t="shared" si="5"/>
        <v>0</v>
      </c>
      <c r="Q25" s="82">
        <f t="shared" si="5"/>
        <v>0</v>
      </c>
      <c r="R25" s="82">
        <f t="shared" si="5"/>
        <v>0</v>
      </c>
      <c r="S25" s="82">
        <f t="shared" si="5"/>
        <v>0</v>
      </c>
      <c r="T25" s="82">
        <f t="shared" si="5"/>
        <v>0</v>
      </c>
      <c r="U25" s="82">
        <f t="shared" si="5"/>
        <v>0</v>
      </c>
      <c r="V25" s="82">
        <f t="shared" si="5"/>
        <v>0</v>
      </c>
      <c r="W25" s="114">
        <f t="shared" si="3"/>
        <v>0</v>
      </c>
      <c r="X25" s="115" t="e">
        <f t="shared" si="4"/>
        <v>#DIV/0!</v>
      </c>
      <c r="Y25" s="83"/>
      <c r="Z25" s="261"/>
    </row>
    <row r="26" spans="1:26" hidden="1" x14ac:dyDescent="0.3">
      <c r="A26" s="108" t="s">
        <v>27</v>
      </c>
      <c r="B26" s="110" t="s">
        <v>101</v>
      </c>
      <c r="C26" s="86" t="e">
        <f>IF(#REF!&gt;0,1,0)</f>
        <v>#REF!</v>
      </c>
      <c r="D26" s="82" t="e">
        <f>IF(#REF!&gt;0,1,0)</f>
        <v>#REF!</v>
      </c>
      <c r="E26" s="82" t="e">
        <f>IF(#REF!&gt;0,1,0)</f>
        <v>#REF!</v>
      </c>
      <c r="F26" s="82" t="e">
        <f>IF(#REF!&gt;0,1,0)</f>
        <v>#REF!</v>
      </c>
      <c r="G26" s="82" t="e">
        <f>IF(#REF!&gt;0,1,0)</f>
        <v>#REF!</v>
      </c>
      <c r="H26" s="82" t="e">
        <f>IF(#REF!&gt;0,1,0)</f>
        <v>#REF!</v>
      </c>
      <c r="I26" s="82" t="e">
        <f>IF(#REF!&gt;0,1,0)</f>
        <v>#REF!</v>
      </c>
      <c r="J26" s="82" t="e">
        <f>IF(#REF!&gt;0,1,0)</f>
        <v>#REF!</v>
      </c>
      <c r="K26" s="82" t="e">
        <f>IF(#REF!&gt;0,1,0)</f>
        <v>#REF!</v>
      </c>
      <c r="L26" s="82" t="e">
        <f>IF(#REF!&gt;0,1,0)</f>
        <v>#REF!</v>
      </c>
      <c r="M26" s="82" t="e">
        <f>IF(#REF!&gt;0,1,0)</f>
        <v>#REF!</v>
      </c>
      <c r="N26" s="82" t="e">
        <f>IF(#REF!&gt;0,1,0)</f>
        <v>#REF!</v>
      </c>
      <c r="O26" s="82" t="e">
        <f>IF(#REF!&gt;0,1,0)</f>
        <v>#REF!</v>
      </c>
      <c r="P26" s="82" t="e">
        <f>IF(#REF!&gt;0,1,0)</f>
        <v>#REF!</v>
      </c>
      <c r="Q26" s="82" t="e">
        <f>IF(#REF!&gt;0,1,0)</f>
        <v>#REF!</v>
      </c>
      <c r="R26" s="82" t="e">
        <f>IF(#REF!&gt;0,1,0)</f>
        <v>#REF!</v>
      </c>
      <c r="S26" s="82" t="e">
        <f>IF(#REF!&gt;0,1,0)</f>
        <v>#REF!</v>
      </c>
      <c r="T26" s="82" t="e">
        <f>IF(#REF!&gt;0,1,0)</f>
        <v>#REF!</v>
      </c>
      <c r="U26" s="82" t="e">
        <f>IF(#REF!&gt;0,1,0)</f>
        <v>#REF!</v>
      </c>
      <c r="V26" s="82" t="e">
        <f>IF(#REF!&gt;0,1,0)</f>
        <v>#REF!</v>
      </c>
      <c r="W26" s="114" t="e">
        <f t="shared" si="3"/>
        <v>#REF!</v>
      </c>
      <c r="X26" s="115" t="e">
        <f t="shared" si="4"/>
        <v>#REF!</v>
      </c>
      <c r="Y26" s="83"/>
      <c r="Z26" s="261"/>
    </row>
    <row r="27" spans="1:26" ht="72.75" customHeight="1" x14ac:dyDescent="0.2">
      <c r="A27" s="108" t="s">
        <v>41</v>
      </c>
      <c r="B27" s="109" t="s">
        <v>102</v>
      </c>
      <c r="C27" s="81"/>
      <c r="D27" s="81"/>
      <c r="E27" s="81"/>
      <c r="F27" s="81"/>
      <c r="G27" s="81"/>
      <c r="H27" s="81"/>
      <c r="I27" s="81"/>
      <c r="J27" s="81"/>
      <c r="K27" s="81"/>
      <c r="L27" s="81"/>
      <c r="M27" s="81"/>
      <c r="N27" s="81"/>
      <c r="O27" s="81"/>
      <c r="P27" s="81"/>
      <c r="Q27" s="81"/>
      <c r="R27" s="81"/>
      <c r="S27" s="81"/>
      <c r="T27" s="81"/>
      <c r="U27" s="81"/>
      <c r="V27" s="81"/>
      <c r="W27" s="112">
        <f t="shared" si="3"/>
        <v>0</v>
      </c>
      <c r="X27" s="113" t="e">
        <f t="shared" si="4"/>
        <v>#DIV/0!</v>
      </c>
      <c r="Y27" s="97"/>
      <c r="Z27" s="260"/>
    </row>
    <row r="28" spans="1:26" ht="33" x14ac:dyDescent="0.2">
      <c r="A28" s="108" t="s">
        <v>43</v>
      </c>
      <c r="B28" s="109" t="s">
        <v>44</v>
      </c>
      <c r="C28" s="81"/>
      <c r="D28" s="81"/>
      <c r="E28" s="81"/>
      <c r="F28" s="81"/>
      <c r="G28" s="81"/>
      <c r="H28" s="81"/>
      <c r="I28" s="81"/>
      <c r="J28" s="81"/>
      <c r="K28" s="81"/>
      <c r="L28" s="81"/>
      <c r="M28" s="81"/>
      <c r="N28" s="81"/>
      <c r="O28" s="81"/>
      <c r="P28" s="81"/>
      <c r="Q28" s="81"/>
      <c r="R28" s="81"/>
      <c r="S28" s="81"/>
      <c r="T28" s="81"/>
      <c r="U28" s="81"/>
      <c r="V28" s="81"/>
      <c r="W28" s="112">
        <f t="shared" si="3"/>
        <v>0</v>
      </c>
      <c r="X28" s="113" t="e">
        <f>SUM(W28/W27)</f>
        <v>#DIV/0!</v>
      </c>
      <c r="Y28" s="97"/>
      <c r="Z28" s="259"/>
    </row>
    <row r="29" spans="1:26" ht="96.75" customHeight="1" x14ac:dyDescent="0.2">
      <c r="A29" s="108" t="s">
        <v>45</v>
      </c>
      <c r="B29" s="109" t="s">
        <v>103</v>
      </c>
      <c r="C29" s="81"/>
      <c r="D29" s="81"/>
      <c r="E29" s="81"/>
      <c r="F29" s="81"/>
      <c r="G29" s="81"/>
      <c r="H29" s="81"/>
      <c r="I29" s="81"/>
      <c r="J29" s="81"/>
      <c r="K29" s="81"/>
      <c r="L29" s="81"/>
      <c r="M29" s="81"/>
      <c r="N29" s="81"/>
      <c r="O29" s="81"/>
      <c r="P29" s="81"/>
      <c r="Q29" s="81"/>
      <c r="R29" s="81"/>
      <c r="S29" s="81"/>
      <c r="T29" s="81"/>
      <c r="U29" s="81"/>
      <c r="V29" s="81"/>
      <c r="W29" s="112">
        <f t="shared" si="3"/>
        <v>0</v>
      </c>
      <c r="X29" s="113" t="e">
        <f>SUM(W29/W28)</f>
        <v>#DIV/0!</v>
      </c>
      <c r="Y29" s="98"/>
      <c r="Z29" s="262"/>
    </row>
    <row r="30" spans="1:26" ht="49.5" x14ac:dyDescent="0.2">
      <c r="A30" s="108" t="s">
        <v>48</v>
      </c>
      <c r="B30" s="109" t="s">
        <v>104</v>
      </c>
      <c r="C30" s="81"/>
      <c r="D30" s="81"/>
      <c r="E30" s="81"/>
      <c r="F30" s="81"/>
      <c r="G30" s="81"/>
      <c r="H30" s="81"/>
      <c r="I30" s="81"/>
      <c r="J30" s="81"/>
      <c r="K30" s="81"/>
      <c r="L30" s="81"/>
      <c r="M30" s="81"/>
      <c r="N30" s="81"/>
      <c r="O30" s="81"/>
      <c r="P30" s="81"/>
      <c r="Q30" s="81"/>
      <c r="R30" s="81"/>
      <c r="S30" s="81"/>
      <c r="T30" s="81"/>
      <c r="U30" s="81"/>
      <c r="V30" s="81"/>
      <c r="W30" s="112">
        <f t="shared" si="3"/>
        <v>0</v>
      </c>
      <c r="X30" s="113" t="e">
        <f t="shared" si="4"/>
        <v>#DIV/0!</v>
      </c>
      <c r="Y30" s="97"/>
      <c r="Z30" s="259"/>
    </row>
    <row r="31" spans="1:26" ht="140.25" customHeight="1" x14ac:dyDescent="0.2">
      <c r="A31" s="108" t="s">
        <v>50</v>
      </c>
      <c r="B31" s="110" t="s">
        <v>136</v>
      </c>
      <c r="C31" s="81"/>
      <c r="D31" s="81"/>
      <c r="E31" s="81"/>
      <c r="F31" s="81"/>
      <c r="G31" s="81"/>
      <c r="H31" s="81"/>
      <c r="I31" s="81"/>
      <c r="J31" s="81"/>
      <c r="K31" s="81"/>
      <c r="L31" s="81"/>
      <c r="M31" s="81"/>
      <c r="N31" s="81"/>
      <c r="O31" s="81"/>
      <c r="P31" s="81"/>
      <c r="Q31" s="81"/>
      <c r="R31" s="81"/>
      <c r="S31" s="81"/>
      <c r="T31" s="81"/>
      <c r="U31" s="81"/>
      <c r="V31" s="81"/>
      <c r="W31" s="112">
        <f t="shared" si="3"/>
        <v>0</v>
      </c>
      <c r="X31" s="113" t="e">
        <f t="shared" si="4"/>
        <v>#DIV/0!</v>
      </c>
      <c r="Y31" s="97"/>
      <c r="Z31" s="259"/>
    </row>
    <row r="32" spans="1:26" ht="49.5" x14ac:dyDescent="0.2">
      <c r="A32" s="108" t="s">
        <v>52</v>
      </c>
      <c r="B32" s="109" t="s">
        <v>105</v>
      </c>
      <c r="C32" s="81"/>
      <c r="D32" s="81"/>
      <c r="E32" s="81"/>
      <c r="F32" s="81"/>
      <c r="G32" s="81"/>
      <c r="H32" s="81"/>
      <c r="I32" s="81"/>
      <c r="J32" s="81"/>
      <c r="K32" s="81"/>
      <c r="L32" s="81"/>
      <c r="M32" s="81"/>
      <c r="N32" s="81"/>
      <c r="O32" s="81"/>
      <c r="P32" s="81"/>
      <c r="Q32" s="81"/>
      <c r="R32" s="81"/>
      <c r="S32" s="81"/>
      <c r="T32" s="81"/>
      <c r="U32" s="81"/>
      <c r="V32" s="81"/>
      <c r="W32" s="112">
        <f t="shared" si="3"/>
        <v>0</v>
      </c>
      <c r="X32" s="113" t="e">
        <f>SUM(W32/W36)</f>
        <v>#DIV/0!</v>
      </c>
      <c r="Y32" s="97"/>
      <c r="Z32" s="259"/>
    </row>
    <row r="33" spans="1:26" ht="33" x14ac:dyDescent="0.2">
      <c r="A33" s="108" t="s">
        <v>54</v>
      </c>
      <c r="B33" s="109" t="s">
        <v>106</v>
      </c>
      <c r="C33" s="81"/>
      <c r="D33" s="81"/>
      <c r="E33" s="81"/>
      <c r="F33" s="81"/>
      <c r="G33" s="81"/>
      <c r="H33" s="81"/>
      <c r="I33" s="81"/>
      <c r="J33" s="81"/>
      <c r="K33" s="81"/>
      <c r="L33" s="81"/>
      <c r="M33" s="81"/>
      <c r="N33" s="81"/>
      <c r="O33" s="81"/>
      <c r="P33" s="81"/>
      <c r="Q33" s="81"/>
      <c r="R33" s="81"/>
      <c r="S33" s="81"/>
      <c r="T33" s="81"/>
      <c r="U33" s="81"/>
      <c r="V33" s="81"/>
      <c r="W33" s="112">
        <f t="shared" si="3"/>
        <v>0</v>
      </c>
      <c r="X33" s="113" t="e">
        <f t="shared" si="4"/>
        <v>#DIV/0!</v>
      </c>
      <c r="Y33" s="97"/>
      <c r="Z33" s="259"/>
    </row>
    <row r="34" spans="1:26" ht="36" customHeight="1" x14ac:dyDescent="0.2">
      <c r="A34" s="108" t="s">
        <v>56</v>
      </c>
      <c r="B34" s="109" t="s">
        <v>107</v>
      </c>
      <c r="C34" s="81"/>
      <c r="D34" s="81"/>
      <c r="E34" s="81"/>
      <c r="F34" s="81"/>
      <c r="G34" s="81"/>
      <c r="H34" s="81"/>
      <c r="I34" s="81"/>
      <c r="J34" s="81"/>
      <c r="K34" s="81"/>
      <c r="L34" s="81"/>
      <c r="M34" s="81"/>
      <c r="N34" s="81"/>
      <c r="O34" s="81"/>
      <c r="P34" s="81"/>
      <c r="Q34" s="81"/>
      <c r="R34" s="81"/>
      <c r="S34" s="81"/>
      <c r="T34" s="81"/>
      <c r="U34" s="81"/>
      <c r="V34" s="81"/>
      <c r="W34" s="112">
        <f t="shared" si="3"/>
        <v>0</v>
      </c>
      <c r="X34" s="113" t="e">
        <f t="shared" si="4"/>
        <v>#DIV/0!</v>
      </c>
      <c r="Y34" s="97"/>
      <c r="Z34" s="259"/>
    </row>
    <row r="35" spans="1:26" x14ac:dyDescent="0.2">
      <c r="A35" s="190" t="s">
        <v>108</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69"/>
    </row>
    <row r="36" spans="1:26" x14ac:dyDescent="0.2">
      <c r="A36" s="92" t="s">
        <v>59</v>
      </c>
      <c r="B36" s="110" t="s">
        <v>60</v>
      </c>
      <c r="C36" s="81"/>
      <c r="D36" s="81"/>
      <c r="E36" s="81"/>
      <c r="F36" s="81"/>
      <c r="G36" s="81"/>
      <c r="H36" s="81"/>
      <c r="I36" s="81"/>
      <c r="J36" s="81"/>
      <c r="K36" s="81"/>
      <c r="L36" s="81"/>
      <c r="M36" s="81"/>
      <c r="N36" s="81"/>
      <c r="O36" s="81"/>
      <c r="P36" s="81"/>
      <c r="Q36" s="81"/>
      <c r="R36" s="81"/>
      <c r="S36" s="81"/>
      <c r="T36" s="81"/>
      <c r="U36" s="81"/>
      <c r="V36" s="81"/>
      <c r="W36" s="112">
        <f t="shared" si="0"/>
        <v>0</v>
      </c>
      <c r="X36" s="113" t="e">
        <f t="shared" si="1"/>
        <v>#DIV/0!</v>
      </c>
      <c r="Y36" s="85"/>
      <c r="Z36" s="263"/>
    </row>
    <row r="37" spans="1:26" hidden="1" x14ac:dyDescent="0.2">
      <c r="A37" s="92"/>
      <c r="B37" s="110" t="s">
        <v>109</v>
      </c>
      <c r="C37" s="82">
        <f>IF(C36+C33&gt;1,1,0)</f>
        <v>0</v>
      </c>
      <c r="D37" s="82">
        <f t="shared" ref="D37:V37" si="6">SUM(D35:D36)</f>
        <v>0</v>
      </c>
      <c r="E37" s="82">
        <f t="shared" si="6"/>
        <v>0</v>
      </c>
      <c r="F37" s="82">
        <f t="shared" si="6"/>
        <v>0</v>
      </c>
      <c r="G37" s="82">
        <f t="shared" si="6"/>
        <v>0</v>
      </c>
      <c r="H37" s="82">
        <f t="shared" si="6"/>
        <v>0</v>
      </c>
      <c r="I37" s="82">
        <f t="shared" si="6"/>
        <v>0</v>
      </c>
      <c r="J37" s="82">
        <f t="shared" si="6"/>
        <v>0</v>
      </c>
      <c r="K37" s="82">
        <f t="shared" si="6"/>
        <v>0</v>
      </c>
      <c r="L37" s="82">
        <f t="shared" si="6"/>
        <v>0</v>
      </c>
      <c r="M37" s="82">
        <f t="shared" si="6"/>
        <v>0</v>
      </c>
      <c r="N37" s="82">
        <f t="shared" si="6"/>
        <v>0</v>
      </c>
      <c r="O37" s="82">
        <f t="shared" si="6"/>
        <v>0</v>
      </c>
      <c r="P37" s="82">
        <f t="shared" si="6"/>
        <v>0</v>
      </c>
      <c r="Q37" s="82">
        <f t="shared" si="6"/>
        <v>0</v>
      </c>
      <c r="R37" s="82">
        <f t="shared" si="6"/>
        <v>0</v>
      </c>
      <c r="S37" s="82">
        <f t="shared" si="6"/>
        <v>0</v>
      </c>
      <c r="T37" s="82">
        <f t="shared" si="6"/>
        <v>0</v>
      </c>
      <c r="U37" s="82">
        <f t="shared" si="6"/>
        <v>0</v>
      </c>
      <c r="V37" s="82">
        <f t="shared" si="6"/>
        <v>0</v>
      </c>
      <c r="W37" s="114">
        <f t="shared" ref="W37" si="7">SUM(C37:V37)</f>
        <v>0</v>
      </c>
      <c r="X37" s="115" t="e">
        <f t="shared" ref="X37" si="8">SUM(W37/J$3)</f>
        <v>#DIV/0!</v>
      </c>
      <c r="Y37" s="99"/>
      <c r="Z37" s="264"/>
    </row>
    <row r="38" spans="1:26" x14ac:dyDescent="0.2">
      <c r="A38" s="92" t="s">
        <v>61</v>
      </c>
      <c r="B38" s="109" t="s">
        <v>62</v>
      </c>
      <c r="C38" s="93"/>
      <c r="D38" s="93"/>
      <c r="E38" s="93"/>
      <c r="F38" s="93"/>
      <c r="G38" s="93"/>
      <c r="H38" s="93"/>
      <c r="I38" s="93"/>
      <c r="J38" s="93"/>
      <c r="K38" s="93"/>
      <c r="L38" s="93"/>
      <c r="M38" s="93"/>
      <c r="N38" s="93"/>
      <c r="O38" s="93"/>
      <c r="P38" s="93"/>
      <c r="Q38" s="93"/>
      <c r="R38" s="93"/>
      <c r="S38" s="93"/>
      <c r="T38" s="93"/>
      <c r="U38" s="93"/>
      <c r="V38" s="93"/>
      <c r="W38" s="116">
        <f t="shared" si="0"/>
        <v>0</v>
      </c>
      <c r="X38" s="117" t="e">
        <f>SUM(W38/W36)</f>
        <v>#DIV/0!</v>
      </c>
      <c r="Y38" s="85"/>
      <c r="Z38" s="265"/>
    </row>
    <row r="39" spans="1:26" ht="15" customHeight="1" x14ac:dyDescent="0.2">
      <c r="A39" s="189" t="s">
        <v>110</v>
      </c>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69"/>
    </row>
    <row r="40" spans="1:26" ht="33.75" customHeight="1" x14ac:dyDescent="0.2">
      <c r="A40" s="139" t="s">
        <v>64</v>
      </c>
      <c r="B40" s="110" t="s">
        <v>111</v>
      </c>
      <c r="C40" s="85"/>
      <c r="D40" s="85"/>
      <c r="E40" s="85"/>
      <c r="F40" s="85"/>
      <c r="G40" s="85"/>
      <c r="H40" s="85"/>
      <c r="I40" s="85"/>
      <c r="J40" s="85"/>
      <c r="K40" s="85"/>
      <c r="L40" s="85"/>
      <c r="M40" s="85"/>
      <c r="N40" s="85"/>
      <c r="O40" s="85"/>
      <c r="P40" s="85"/>
      <c r="Q40" s="85"/>
      <c r="R40" s="85"/>
      <c r="S40" s="85"/>
      <c r="T40" s="85"/>
      <c r="U40" s="85"/>
      <c r="V40" s="85"/>
      <c r="W40" s="112">
        <f t="shared" si="0"/>
        <v>0</v>
      </c>
      <c r="X40" s="113" t="e">
        <f t="shared" si="1"/>
        <v>#DIV/0!</v>
      </c>
      <c r="Y40" s="85"/>
      <c r="Z40" s="265"/>
    </row>
    <row r="41" spans="1:26" ht="39.75" customHeight="1" thickBot="1" x14ac:dyDescent="0.25">
      <c r="A41" s="139" t="s">
        <v>66</v>
      </c>
      <c r="B41" s="110" t="s">
        <v>137</v>
      </c>
      <c r="C41" s="85"/>
      <c r="D41" s="85"/>
      <c r="E41" s="85"/>
      <c r="F41" s="85"/>
      <c r="G41" s="85"/>
      <c r="H41" s="85"/>
      <c r="I41" s="85"/>
      <c r="J41" s="85"/>
      <c r="K41" s="85"/>
      <c r="L41" s="85"/>
      <c r="M41" s="85"/>
      <c r="N41" s="85"/>
      <c r="O41" s="85"/>
      <c r="P41" s="85"/>
      <c r="Q41" s="85"/>
      <c r="R41" s="85"/>
      <c r="S41" s="85"/>
      <c r="T41" s="85"/>
      <c r="U41" s="85"/>
      <c r="V41" s="85"/>
      <c r="W41" s="112">
        <f t="shared" si="0"/>
        <v>0</v>
      </c>
      <c r="X41" s="113" t="e">
        <f t="shared" si="1"/>
        <v>#DIV/0!</v>
      </c>
      <c r="Y41" s="85"/>
      <c r="Z41" s="265"/>
    </row>
    <row r="42" spans="1:26" ht="28.5" hidden="1" customHeight="1" thickBot="1" x14ac:dyDescent="0.25">
      <c r="A42" s="139"/>
      <c r="B42" s="110" t="s">
        <v>112</v>
      </c>
      <c r="C42" s="84">
        <f>SUM(C40:C41)</f>
        <v>0</v>
      </c>
      <c r="D42" s="84">
        <f t="shared" ref="D42:V42" si="9">SUM(D40:D41)</f>
        <v>0</v>
      </c>
      <c r="E42" s="84">
        <f t="shared" si="9"/>
        <v>0</v>
      </c>
      <c r="F42" s="84">
        <f t="shared" si="9"/>
        <v>0</v>
      </c>
      <c r="G42" s="84">
        <f t="shared" si="9"/>
        <v>0</v>
      </c>
      <c r="H42" s="84">
        <f t="shared" si="9"/>
        <v>0</v>
      </c>
      <c r="I42" s="84">
        <f t="shared" si="9"/>
        <v>0</v>
      </c>
      <c r="J42" s="84">
        <f t="shared" si="9"/>
        <v>0</v>
      </c>
      <c r="K42" s="84">
        <f t="shared" si="9"/>
        <v>0</v>
      </c>
      <c r="L42" s="84">
        <f t="shared" si="9"/>
        <v>0</v>
      </c>
      <c r="M42" s="84">
        <f t="shared" si="9"/>
        <v>0</v>
      </c>
      <c r="N42" s="84">
        <f t="shared" si="9"/>
        <v>0</v>
      </c>
      <c r="O42" s="84">
        <f t="shared" si="9"/>
        <v>0</v>
      </c>
      <c r="P42" s="84">
        <f t="shared" si="9"/>
        <v>0</v>
      </c>
      <c r="Q42" s="84">
        <f t="shared" si="9"/>
        <v>0</v>
      </c>
      <c r="R42" s="84">
        <f t="shared" si="9"/>
        <v>0</v>
      </c>
      <c r="S42" s="84">
        <f t="shared" si="9"/>
        <v>0</v>
      </c>
      <c r="T42" s="84">
        <f t="shared" si="9"/>
        <v>0</v>
      </c>
      <c r="U42" s="84">
        <f t="shared" si="9"/>
        <v>0</v>
      </c>
      <c r="V42" s="84">
        <f t="shared" si="9"/>
        <v>0</v>
      </c>
      <c r="W42" s="114">
        <f t="shared" si="0"/>
        <v>0</v>
      </c>
      <c r="X42" s="115" t="e">
        <f t="shared" si="1"/>
        <v>#DIV/0!</v>
      </c>
      <c r="Y42" s="84"/>
      <c r="Z42" s="64"/>
    </row>
    <row r="43" spans="1:26" ht="15.75" customHeight="1" thickBot="1" x14ac:dyDescent="0.25">
      <c r="A43" s="191" t="s">
        <v>68</v>
      </c>
      <c r="B43" s="191"/>
      <c r="C43" s="94">
        <f t="shared" ref="C43:V43" si="10">IF(C42&gt;0,1,0)</f>
        <v>0</v>
      </c>
      <c r="D43" s="94">
        <f t="shared" si="10"/>
        <v>0</v>
      </c>
      <c r="E43" s="94">
        <f t="shared" si="10"/>
        <v>0</v>
      </c>
      <c r="F43" s="94">
        <f t="shared" si="10"/>
        <v>0</v>
      </c>
      <c r="G43" s="94">
        <f t="shared" si="10"/>
        <v>0</v>
      </c>
      <c r="H43" s="94">
        <f t="shared" si="10"/>
        <v>0</v>
      </c>
      <c r="I43" s="94">
        <f t="shared" si="10"/>
        <v>0</v>
      </c>
      <c r="J43" s="94">
        <f t="shared" si="10"/>
        <v>0</v>
      </c>
      <c r="K43" s="94">
        <f t="shared" si="10"/>
        <v>0</v>
      </c>
      <c r="L43" s="94">
        <f t="shared" si="10"/>
        <v>0</v>
      </c>
      <c r="M43" s="94">
        <f t="shared" si="10"/>
        <v>0</v>
      </c>
      <c r="N43" s="94">
        <f t="shared" si="10"/>
        <v>0</v>
      </c>
      <c r="O43" s="94">
        <f t="shared" si="10"/>
        <v>0</v>
      </c>
      <c r="P43" s="94">
        <f t="shared" si="10"/>
        <v>0</v>
      </c>
      <c r="Q43" s="94">
        <f t="shared" si="10"/>
        <v>0</v>
      </c>
      <c r="R43" s="94">
        <f t="shared" si="10"/>
        <v>0</v>
      </c>
      <c r="S43" s="94">
        <f t="shared" si="10"/>
        <v>0</v>
      </c>
      <c r="T43" s="94">
        <f t="shared" si="10"/>
        <v>0</v>
      </c>
      <c r="U43" s="94">
        <f t="shared" si="10"/>
        <v>0</v>
      </c>
      <c r="V43" s="94">
        <f t="shared" si="10"/>
        <v>0</v>
      </c>
      <c r="W43" s="116">
        <f t="shared" si="0"/>
        <v>0</v>
      </c>
      <c r="X43" s="117" t="e">
        <f t="shared" si="1"/>
        <v>#DIV/0!</v>
      </c>
      <c r="Y43" s="93"/>
      <c r="Z43" s="95"/>
    </row>
    <row r="44" spans="1:26" ht="15" customHeight="1" x14ac:dyDescent="0.2">
      <c r="A44" s="189" t="s">
        <v>113</v>
      </c>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69"/>
    </row>
    <row r="45" spans="1:26" ht="258" customHeight="1" x14ac:dyDescent="0.2">
      <c r="A45" s="108" t="s">
        <v>71</v>
      </c>
      <c r="B45" s="110" t="s">
        <v>138</v>
      </c>
      <c r="C45" s="85"/>
      <c r="D45" s="85"/>
      <c r="E45" s="85"/>
      <c r="F45" s="85"/>
      <c r="G45" s="85"/>
      <c r="H45" s="85"/>
      <c r="I45" s="85"/>
      <c r="J45" s="85"/>
      <c r="K45" s="85"/>
      <c r="L45" s="85"/>
      <c r="M45" s="85"/>
      <c r="N45" s="85"/>
      <c r="O45" s="85"/>
      <c r="P45" s="85"/>
      <c r="Q45" s="85"/>
      <c r="R45" s="85"/>
      <c r="S45" s="85"/>
      <c r="T45" s="85"/>
      <c r="U45" s="85"/>
      <c r="V45" s="85"/>
      <c r="W45" s="112">
        <f t="shared" si="0"/>
        <v>0</v>
      </c>
      <c r="X45" s="113" t="e">
        <f>SUM(W45/W36)</f>
        <v>#DIV/0!</v>
      </c>
      <c r="Y45" s="85"/>
      <c r="Z45" s="265"/>
    </row>
    <row r="46" spans="1:26" ht="288.75" customHeight="1" x14ac:dyDescent="0.2">
      <c r="A46" s="108" t="s">
        <v>73</v>
      </c>
      <c r="B46" s="110" t="s">
        <v>139</v>
      </c>
      <c r="C46" s="85"/>
      <c r="D46" s="85"/>
      <c r="E46" s="85"/>
      <c r="F46" s="85"/>
      <c r="G46" s="85"/>
      <c r="H46" s="85"/>
      <c r="I46" s="85"/>
      <c r="J46" s="85"/>
      <c r="K46" s="85"/>
      <c r="L46" s="85"/>
      <c r="M46" s="85"/>
      <c r="N46" s="85"/>
      <c r="O46" s="85"/>
      <c r="P46" s="85"/>
      <c r="Q46" s="85"/>
      <c r="R46" s="85"/>
      <c r="S46" s="85"/>
      <c r="T46" s="85"/>
      <c r="U46" s="85"/>
      <c r="V46" s="85"/>
      <c r="W46" s="112">
        <f t="shared" si="0"/>
        <v>0</v>
      </c>
      <c r="X46" s="113" t="e">
        <f>SUM(W46/W36)</f>
        <v>#DIV/0!</v>
      </c>
      <c r="Y46" s="85"/>
      <c r="Z46" s="263"/>
    </row>
    <row r="47" spans="1:26" ht="51.75" hidden="1" customHeight="1" thickBot="1" x14ac:dyDescent="0.25">
      <c r="A47" s="139"/>
      <c r="B47" s="110" t="s">
        <v>114</v>
      </c>
      <c r="C47" s="82">
        <f>IF(C46+C45&gt;1,1,0)</f>
        <v>0</v>
      </c>
      <c r="D47" s="82">
        <f t="shared" ref="D47:V47" si="11">IF(D46+D45&gt;1,1,0)</f>
        <v>0</v>
      </c>
      <c r="E47" s="82">
        <f t="shared" si="11"/>
        <v>0</v>
      </c>
      <c r="F47" s="82">
        <f t="shared" si="11"/>
        <v>0</v>
      </c>
      <c r="G47" s="82">
        <f t="shared" si="11"/>
        <v>0</v>
      </c>
      <c r="H47" s="82">
        <f t="shared" si="11"/>
        <v>0</v>
      </c>
      <c r="I47" s="82">
        <f t="shared" si="11"/>
        <v>0</v>
      </c>
      <c r="J47" s="82">
        <f t="shared" si="11"/>
        <v>0</v>
      </c>
      <c r="K47" s="82">
        <f t="shared" si="11"/>
        <v>0</v>
      </c>
      <c r="L47" s="82">
        <f t="shared" si="11"/>
        <v>0</v>
      </c>
      <c r="M47" s="82">
        <f t="shared" si="11"/>
        <v>0</v>
      </c>
      <c r="N47" s="82">
        <f t="shared" si="11"/>
        <v>0</v>
      </c>
      <c r="O47" s="82">
        <f t="shared" si="11"/>
        <v>0</v>
      </c>
      <c r="P47" s="82">
        <f t="shared" si="11"/>
        <v>0</v>
      </c>
      <c r="Q47" s="82">
        <f t="shared" si="11"/>
        <v>0</v>
      </c>
      <c r="R47" s="82">
        <f t="shared" si="11"/>
        <v>0</v>
      </c>
      <c r="S47" s="82">
        <f t="shared" si="11"/>
        <v>0</v>
      </c>
      <c r="T47" s="82">
        <f t="shared" si="11"/>
        <v>0</v>
      </c>
      <c r="U47" s="82">
        <f t="shared" si="11"/>
        <v>0</v>
      </c>
      <c r="V47" s="82">
        <f t="shared" si="11"/>
        <v>0</v>
      </c>
      <c r="W47" s="114">
        <f>SUM(C47:V47)</f>
        <v>0</v>
      </c>
      <c r="X47" s="115" t="e">
        <f t="shared" ref="X47" si="12">SUM(W47/J$3)</f>
        <v>#DIV/0!</v>
      </c>
      <c r="Y47" s="82"/>
      <c r="Z47" s="266"/>
    </row>
    <row r="48" spans="1:26" ht="122.65" customHeight="1" x14ac:dyDescent="0.2">
      <c r="A48" s="108" t="s">
        <v>75</v>
      </c>
      <c r="B48" s="111" t="s">
        <v>115</v>
      </c>
      <c r="C48" s="257"/>
      <c r="D48" s="257"/>
      <c r="E48" s="257"/>
      <c r="F48" s="257"/>
      <c r="G48" s="257"/>
      <c r="H48" s="257"/>
      <c r="I48" s="257"/>
      <c r="J48" s="257"/>
      <c r="K48" s="257"/>
      <c r="L48" s="257"/>
      <c r="M48" s="257"/>
      <c r="N48" s="257"/>
      <c r="O48" s="257"/>
      <c r="P48" s="257"/>
      <c r="Q48" s="257"/>
      <c r="R48" s="257"/>
      <c r="S48" s="257"/>
      <c r="T48" s="257"/>
      <c r="U48" s="257"/>
      <c r="V48" s="257"/>
      <c r="W48" s="112"/>
      <c r="X48" s="113"/>
      <c r="Y48" s="85"/>
      <c r="Z48" s="265"/>
    </row>
    <row r="49" spans="1:2" ht="30" customHeight="1" x14ac:dyDescent="0.3">
      <c r="A49" s="72"/>
      <c r="B49" s="72"/>
    </row>
    <row r="50" spans="1:2" ht="38.25" customHeight="1" x14ac:dyDescent="0.3"/>
  </sheetData>
  <sheetProtection algorithmName="SHA-512" hashValue="/IqknJtjOOqzKlZHM5QsK4xe0XENm88KAZeQ8ICQ+VfHqorppZgC27atrZjsVJ1nkkIhuNinv8HgMCIFxq57XA==" saltValue="5rI5sczG23qiez9ln18SLA==" spinCount="100000" sheet="1" selectLockedCells="1"/>
  <mergeCells count="29">
    <mergeCell ref="A44:Y44"/>
    <mergeCell ref="A35:Y35"/>
    <mergeCell ref="A39:Y39"/>
    <mergeCell ref="A43:B43"/>
    <mergeCell ref="Z15:Z16"/>
    <mergeCell ref="A17:Y17"/>
    <mergeCell ref="A15:B15"/>
    <mergeCell ref="A16:B16"/>
    <mergeCell ref="W15:W16"/>
    <mergeCell ref="X15:X16"/>
    <mergeCell ref="Y15:Y16"/>
    <mergeCell ref="A1:Y2"/>
    <mergeCell ref="J7:K7"/>
    <mergeCell ref="J5:K5"/>
    <mergeCell ref="A5:I5"/>
    <mergeCell ref="A7:I7"/>
    <mergeCell ref="T3:V3"/>
    <mergeCell ref="A4:I4"/>
    <mergeCell ref="J4:K4"/>
    <mergeCell ref="A6:I6"/>
    <mergeCell ref="A3:I3"/>
    <mergeCell ref="J3:K3"/>
    <mergeCell ref="J6:K6"/>
    <mergeCell ref="A14:B14"/>
    <mergeCell ref="C14:V14"/>
    <mergeCell ref="J8:K8"/>
    <mergeCell ref="A8:I8"/>
    <mergeCell ref="A9:I9"/>
    <mergeCell ref="J9:K9"/>
  </mergeCells>
  <pageMargins left="0.7" right="0.7" top="0.75" bottom="0.75" header="0.3" footer="0.3"/>
  <pageSetup paperSize="9" scale="64"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1"/>
  <sheetViews>
    <sheetView topLeftCell="A6" workbookViewId="0">
      <selection activeCell="E23" sqref="E23"/>
    </sheetView>
  </sheetViews>
  <sheetFormatPr defaultRowHeight="15" x14ac:dyDescent="0.25"/>
  <sheetData>
    <row r="1" spans="1:2" x14ac:dyDescent="0.25">
      <c r="A1">
        <v>0</v>
      </c>
      <c r="B1">
        <v>1</v>
      </c>
    </row>
    <row r="2" spans="1:2" x14ac:dyDescent="0.25">
      <c r="A2">
        <v>1</v>
      </c>
      <c r="B2">
        <v>0</v>
      </c>
    </row>
    <row r="3" spans="1:2" x14ac:dyDescent="0.25">
      <c r="A3">
        <v>2</v>
      </c>
    </row>
    <row r="4" spans="1:2" x14ac:dyDescent="0.25">
      <c r="A4">
        <v>3</v>
      </c>
    </row>
    <row r="5" spans="1:2" x14ac:dyDescent="0.25">
      <c r="A5">
        <v>4</v>
      </c>
    </row>
    <row r="6" spans="1:2" x14ac:dyDescent="0.25">
      <c r="A6">
        <v>5</v>
      </c>
    </row>
    <row r="7" spans="1:2" x14ac:dyDescent="0.25">
      <c r="A7">
        <v>6</v>
      </c>
    </row>
    <row r="8" spans="1:2" x14ac:dyDescent="0.25">
      <c r="A8">
        <v>7</v>
      </c>
    </row>
    <row r="9" spans="1:2" x14ac:dyDescent="0.25">
      <c r="A9">
        <v>8</v>
      </c>
    </row>
    <row r="10" spans="1:2" x14ac:dyDescent="0.25">
      <c r="A10">
        <v>9</v>
      </c>
    </row>
    <row r="11" spans="1:2" x14ac:dyDescent="0.25">
      <c r="A11">
        <v>10</v>
      </c>
    </row>
    <row r="12" spans="1:2" x14ac:dyDescent="0.25">
      <c r="A12">
        <v>11</v>
      </c>
    </row>
    <row r="13" spans="1:2" x14ac:dyDescent="0.25">
      <c r="A13">
        <v>12</v>
      </c>
    </row>
    <row r="14" spans="1:2" x14ac:dyDescent="0.25">
      <c r="A14">
        <v>13</v>
      </c>
    </row>
    <row r="15" spans="1:2" x14ac:dyDescent="0.25">
      <c r="A15">
        <v>14</v>
      </c>
    </row>
    <row r="16" spans="1:2" x14ac:dyDescent="0.25">
      <c r="A16">
        <v>15</v>
      </c>
    </row>
    <row r="17" spans="1:1" x14ac:dyDescent="0.25">
      <c r="A17">
        <v>16</v>
      </c>
    </row>
    <row r="18" spans="1:1" x14ac:dyDescent="0.25">
      <c r="A18">
        <v>17</v>
      </c>
    </row>
    <row r="19" spans="1:1" x14ac:dyDescent="0.25">
      <c r="A19">
        <v>18</v>
      </c>
    </row>
    <row r="20" spans="1:1" x14ac:dyDescent="0.25">
      <c r="A20">
        <v>19</v>
      </c>
    </row>
    <row r="21" spans="1:1" x14ac:dyDescent="0.25">
      <c r="A21">
        <v>20</v>
      </c>
    </row>
    <row r="22" spans="1:1" x14ac:dyDescent="0.25">
      <c r="A22">
        <v>21</v>
      </c>
    </row>
    <row r="23" spans="1:1" x14ac:dyDescent="0.25">
      <c r="A23">
        <v>22</v>
      </c>
    </row>
    <row r="24" spans="1:1" x14ac:dyDescent="0.25">
      <c r="A24">
        <v>23</v>
      </c>
    </row>
    <row r="25" spans="1:1" x14ac:dyDescent="0.25">
      <c r="A25">
        <v>24</v>
      </c>
    </row>
    <row r="26" spans="1:1" x14ac:dyDescent="0.25">
      <c r="A26">
        <v>25</v>
      </c>
    </row>
    <row r="27" spans="1:1" x14ac:dyDescent="0.25">
      <c r="A27">
        <v>26</v>
      </c>
    </row>
    <row r="28" spans="1:1" x14ac:dyDescent="0.25">
      <c r="A28">
        <v>27</v>
      </c>
    </row>
    <row r="29" spans="1:1" x14ac:dyDescent="0.25">
      <c r="A29">
        <v>28</v>
      </c>
    </row>
    <row r="30" spans="1:1" x14ac:dyDescent="0.25">
      <c r="A30">
        <v>29</v>
      </c>
    </row>
    <row r="31" spans="1:1" x14ac:dyDescent="0.25">
      <c r="A31">
        <v>30</v>
      </c>
    </row>
    <row r="32" spans="1:1" x14ac:dyDescent="0.25">
      <c r="A32">
        <v>31</v>
      </c>
    </row>
    <row r="33" spans="1:1" x14ac:dyDescent="0.25">
      <c r="A33">
        <v>32</v>
      </c>
    </row>
    <row r="34" spans="1:1" x14ac:dyDescent="0.25">
      <c r="A34">
        <v>33</v>
      </c>
    </row>
    <row r="35" spans="1:1" x14ac:dyDescent="0.25">
      <c r="A35">
        <v>34</v>
      </c>
    </row>
    <row r="36" spans="1:1" x14ac:dyDescent="0.25">
      <c r="A36">
        <v>35</v>
      </c>
    </row>
    <row r="37" spans="1:1" x14ac:dyDescent="0.25">
      <c r="A37">
        <v>36</v>
      </c>
    </row>
    <row r="38" spans="1:1" x14ac:dyDescent="0.25">
      <c r="A38">
        <v>37</v>
      </c>
    </row>
    <row r="39" spans="1:1" x14ac:dyDescent="0.25">
      <c r="A39">
        <v>38</v>
      </c>
    </row>
    <row r="40" spans="1:1" x14ac:dyDescent="0.25">
      <c r="A40">
        <v>39</v>
      </c>
    </row>
    <row r="41" spans="1:1" x14ac:dyDescent="0.25">
      <c r="A41">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AT25"/>
  <sheetViews>
    <sheetView view="pageBreakPreview" topLeftCell="A6" zoomScale="90" zoomScaleNormal="100" zoomScaleSheetLayoutView="90" workbookViewId="0">
      <selection activeCell="Z6" sqref="Z6:AS20"/>
    </sheetView>
  </sheetViews>
  <sheetFormatPr defaultRowHeight="15" x14ac:dyDescent="0.25"/>
  <cols>
    <col min="1" max="1" width="1.42578125" customWidth="1"/>
    <col min="2" max="13" width="3.42578125" customWidth="1"/>
    <col min="14" max="14" width="4.7109375" customWidth="1"/>
    <col min="15" max="23" width="3.42578125" customWidth="1"/>
    <col min="24" max="24" width="1.7109375" customWidth="1"/>
    <col min="25" max="25" width="1.42578125" customWidth="1"/>
    <col min="26" max="32" width="3.42578125" customWidth="1"/>
    <col min="33" max="33" width="5.28515625" customWidth="1"/>
    <col min="34" max="36" width="3.42578125" customWidth="1"/>
    <col min="37" max="37" width="5.28515625" customWidth="1"/>
    <col min="38" max="42" width="3.42578125" customWidth="1"/>
    <col min="43" max="43" width="8" customWidth="1"/>
    <col min="44" max="44" width="11.42578125" customWidth="1"/>
    <col min="45" max="45" width="21" customWidth="1"/>
    <col min="46" max="46" width="2.28515625" customWidth="1"/>
  </cols>
  <sheetData>
    <row r="1" spans="1:46" ht="18" x14ac:dyDescent="0.25">
      <c r="A1" s="226" t="s">
        <v>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row>
    <row r="2" spans="1:46" ht="15.75" x14ac:dyDescent="0.2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row>
    <row r="3" spans="1:46" ht="16.5" thickBot="1" x14ac:dyDescent="0.3">
      <c r="A3" s="140"/>
      <c r="B3" s="231" t="s">
        <v>116</v>
      </c>
      <c r="C3" s="232"/>
      <c r="D3" s="232"/>
      <c r="E3" s="232"/>
      <c r="F3" s="232"/>
      <c r="G3" s="232"/>
      <c r="H3" s="232"/>
      <c r="I3" s="232"/>
      <c r="J3" s="232"/>
      <c r="K3" s="232"/>
      <c r="L3" s="232"/>
      <c r="M3" s="232"/>
      <c r="N3" s="233"/>
      <c r="O3" s="218">
        <f>'Input data'!J3</f>
        <v>0</v>
      </c>
      <c r="P3" s="218"/>
      <c r="Q3" s="218"/>
      <c r="R3" s="118"/>
      <c r="S3" s="118"/>
      <c r="T3" s="118"/>
      <c r="U3" s="118"/>
      <c r="V3" s="118"/>
      <c r="W3" s="118"/>
      <c r="X3" s="140"/>
      <c r="Y3" s="140"/>
      <c r="Z3" s="140"/>
      <c r="AA3" s="140"/>
      <c r="AB3" s="140"/>
      <c r="AC3" s="140"/>
      <c r="AD3" s="140"/>
      <c r="AE3" s="140"/>
      <c r="AF3" s="140"/>
      <c r="AG3" s="140"/>
      <c r="AH3" s="140"/>
      <c r="AI3" s="140"/>
      <c r="AJ3" s="140"/>
      <c r="AK3" s="140"/>
      <c r="AL3" s="140"/>
      <c r="AM3" s="140"/>
      <c r="AN3" s="140"/>
      <c r="AO3" s="140"/>
      <c r="AP3" s="140"/>
      <c r="AQ3" s="140"/>
      <c r="AR3" s="140"/>
      <c r="AS3" s="140"/>
      <c r="AT3" s="140"/>
    </row>
    <row r="4" spans="1:46" ht="25.9" customHeight="1" thickBot="1" x14ac:dyDescent="0.3">
      <c r="A4" s="38"/>
      <c r="B4" s="234" t="s">
        <v>117</v>
      </c>
      <c r="C4" s="234"/>
      <c r="D4" s="234"/>
      <c r="E4" s="234"/>
      <c r="F4" s="234"/>
      <c r="G4" s="234"/>
      <c r="H4" s="234"/>
      <c r="I4" s="234"/>
      <c r="J4" s="234"/>
      <c r="K4" s="234"/>
      <c r="L4" s="234"/>
      <c r="M4" s="234"/>
      <c r="N4" s="234"/>
      <c r="O4" s="234" t="s">
        <v>118</v>
      </c>
      <c r="P4" s="234"/>
      <c r="Q4" s="234"/>
      <c r="R4" s="234" t="s">
        <v>119</v>
      </c>
      <c r="S4" s="234"/>
      <c r="T4" s="234"/>
      <c r="U4" s="234" t="s">
        <v>120</v>
      </c>
      <c r="V4" s="234"/>
      <c r="W4" s="234"/>
      <c r="X4" s="140"/>
      <c r="Y4" s="140"/>
      <c r="Z4" s="235" t="s">
        <v>20</v>
      </c>
      <c r="AA4" s="236"/>
      <c r="AB4" s="236"/>
      <c r="AC4" s="236"/>
      <c r="AD4" s="237"/>
      <c r="AE4" s="206">
        <f>'Input data'!W3</f>
        <v>0</v>
      </c>
      <c r="AF4" s="207"/>
      <c r="AG4" s="207"/>
      <c r="AH4" s="39" t="s">
        <v>121</v>
      </c>
      <c r="AI4" s="238">
        <f>'Input data'!Y3</f>
        <v>0</v>
      </c>
      <c r="AJ4" s="239"/>
      <c r="AK4" s="240"/>
      <c r="AL4" s="38"/>
      <c r="AM4" s="38"/>
      <c r="AN4" s="38"/>
      <c r="AO4" s="38"/>
      <c r="AP4" s="38"/>
      <c r="AQ4" s="38"/>
      <c r="AR4" s="38"/>
      <c r="AS4" s="38"/>
      <c r="AT4" s="38"/>
    </row>
    <row r="5" spans="1:46" ht="35.1" customHeight="1" thickBot="1" x14ac:dyDescent="0.3">
      <c r="A5" s="40"/>
      <c r="B5" s="124">
        <v>1</v>
      </c>
      <c r="C5" s="222" t="s">
        <v>122</v>
      </c>
      <c r="D5" s="223"/>
      <c r="E5" s="223"/>
      <c r="F5" s="223"/>
      <c r="G5" s="223"/>
      <c r="H5" s="223"/>
      <c r="I5" s="223"/>
      <c r="J5" s="223"/>
      <c r="K5" s="223"/>
      <c r="L5" s="223"/>
      <c r="M5" s="223"/>
      <c r="N5" s="223"/>
      <c r="O5" s="218">
        <f>'Input data'!J5</f>
        <v>0</v>
      </c>
      <c r="P5" s="218"/>
      <c r="Q5" s="218"/>
      <c r="R5" s="218" t="e">
        <f>'Input data'!J6</f>
        <v>#DIV/0!</v>
      </c>
      <c r="S5" s="218"/>
      <c r="T5" s="218"/>
      <c r="U5" s="228"/>
      <c r="V5" s="229"/>
      <c r="W5" s="230"/>
      <c r="X5" s="118"/>
      <c r="Y5" s="119"/>
      <c r="Z5" s="120" t="s">
        <v>123</v>
      </c>
      <c r="AA5" s="121"/>
      <c r="AB5" s="121"/>
      <c r="AC5" s="121"/>
      <c r="AD5" s="121"/>
      <c r="AE5" s="121"/>
      <c r="AF5" s="121"/>
      <c r="AG5" s="121"/>
      <c r="AH5" s="121"/>
      <c r="AI5" s="121"/>
      <c r="AJ5" s="121"/>
      <c r="AK5" s="121"/>
      <c r="AL5" s="121"/>
      <c r="AM5" s="121"/>
      <c r="AN5" s="121"/>
      <c r="AO5" s="121"/>
      <c r="AP5" s="121"/>
      <c r="AQ5" s="121"/>
      <c r="AR5" s="121"/>
      <c r="AS5" s="122"/>
      <c r="AT5" s="123"/>
    </row>
    <row r="6" spans="1:46" ht="35.1" customHeight="1" x14ac:dyDescent="0.25">
      <c r="A6" s="123"/>
      <c r="B6" s="124">
        <v>2</v>
      </c>
      <c r="C6" s="222" t="s">
        <v>124</v>
      </c>
      <c r="D6" s="223"/>
      <c r="E6" s="223"/>
      <c r="F6" s="223"/>
      <c r="G6" s="223"/>
      <c r="H6" s="223"/>
      <c r="I6" s="223"/>
      <c r="J6" s="223"/>
      <c r="K6" s="223"/>
      <c r="L6" s="223"/>
      <c r="M6" s="223"/>
      <c r="N6" s="223"/>
      <c r="O6" s="224"/>
      <c r="P6" s="225"/>
      <c r="Q6" s="225"/>
      <c r="R6" s="224"/>
      <c r="S6" s="225"/>
      <c r="T6" s="225"/>
      <c r="U6" s="244"/>
      <c r="V6" s="244"/>
      <c r="W6" s="244"/>
      <c r="X6" s="44"/>
      <c r="Y6" s="42"/>
      <c r="Z6" s="208" t="s">
        <v>140</v>
      </c>
      <c r="AA6" s="209"/>
      <c r="AB6" s="209"/>
      <c r="AC6" s="209"/>
      <c r="AD6" s="209"/>
      <c r="AE6" s="209"/>
      <c r="AF6" s="209"/>
      <c r="AG6" s="209"/>
      <c r="AH6" s="209"/>
      <c r="AI6" s="209"/>
      <c r="AJ6" s="209"/>
      <c r="AK6" s="209"/>
      <c r="AL6" s="209"/>
      <c r="AM6" s="209"/>
      <c r="AN6" s="209"/>
      <c r="AO6" s="209"/>
      <c r="AP6" s="209"/>
      <c r="AQ6" s="209"/>
      <c r="AR6" s="209"/>
      <c r="AS6" s="210"/>
      <c r="AT6" s="43"/>
    </row>
    <row r="7" spans="1:46" ht="35.1" customHeight="1" x14ac:dyDescent="0.25">
      <c r="A7" s="43"/>
      <c r="B7" s="200" t="s">
        <v>125</v>
      </c>
      <c r="C7" s="201"/>
      <c r="D7" s="201"/>
      <c r="E7" s="201"/>
      <c r="F7" s="201"/>
      <c r="G7" s="201"/>
      <c r="H7" s="201"/>
      <c r="I7" s="201"/>
      <c r="J7" s="201"/>
      <c r="K7" s="201"/>
      <c r="L7" s="201"/>
      <c r="M7" s="201"/>
      <c r="N7" s="202"/>
      <c r="O7" s="203">
        <f>'Input data'!W27</f>
        <v>0</v>
      </c>
      <c r="P7" s="204"/>
      <c r="Q7" s="205"/>
      <c r="R7" s="203" t="e">
        <f>'Input data'!X27</f>
        <v>#DIV/0!</v>
      </c>
      <c r="S7" s="204"/>
      <c r="T7" s="205"/>
      <c r="U7" s="219">
        <v>1</v>
      </c>
      <c r="V7" s="220"/>
      <c r="W7" s="221"/>
      <c r="X7" s="41"/>
      <c r="Y7" s="42"/>
      <c r="Z7" s="211"/>
      <c r="AA7" s="212"/>
      <c r="AB7" s="212"/>
      <c r="AC7" s="212"/>
      <c r="AD7" s="212"/>
      <c r="AE7" s="212"/>
      <c r="AF7" s="212"/>
      <c r="AG7" s="212"/>
      <c r="AH7" s="212"/>
      <c r="AI7" s="212"/>
      <c r="AJ7" s="212"/>
      <c r="AK7" s="212"/>
      <c r="AL7" s="212"/>
      <c r="AM7" s="212"/>
      <c r="AN7" s="212"/>
      <c r="AO7" s="212"/>
      <c r="AP7" s="212"/>
      <c r="AQ7" s="212"/>
      <c r="AR7" s="212"/>
      <c r="AS7" s="213"/>
      <c r="AT7" s="43"/>
    </row>
    <row r="8" spans="1:46" ht="35.1" customHeight="1" x14ac:dyDescent="0.25">
      <c r="A8" s="43"/>
      <c r="B8" s="200" t="s">
        <v>126</v>
      </c>
      <c r="C8" s="201"/>
      <c r="D8" s="201"/>
      <c r="E8" s="201"/>
      <c r="F8" s="201"/>
      <c r="G8" s="201"/>
      <c r="H8" s="201"/>
      <c r="I8" s="201"/>
      <c r="J8" s="201"/>
      <c r="K8" s="201"/>
      <c r="L8" s="201"/>
      <c r="M8" s="201"/>
      <c r="N8" s="202"/>
      <c r="O8" s="203">
        <f>'Input data'!W28</f>
        <v>0</v>
      </c>
      <c r="P8" s="204"/>
      <c r="Q8" s="205"/>
      <c r="R8" s="203" t="e">
        <f>'Input data'!X28</f>
        <v>#DIV/0!</v>
      </c>
      <c r="S8" s="204"/>
      <c r="T8" s="205"/>
      <c r="U8" s="241"/>
      <c r="V8" s="242"/>
      <c r="W8" s="243"/>
      <c r="X8" s="41"/>
      <c r="Y8" s="42"/>
      <c r="Z8" s="211"/>
      <c r="AA8" s="212"/>
      <c r="AB8" s="212"/>
      <c r="AC8" s="212"/>
      <c r="AD8" s="212"/>
      <c r="AE8" s="212"/>
      <c r="AF8" s="212"/>
      <c r="AG8" s="212"/>
      <c r="AH8" s="212"/>
      <c r="AI8" s="212"/>
      <c r="AJ8" s="212"/>
      <c r="AK8" s="212"/>
      <c r="AL8" s="212"/>
      <c r="AM8" s="212"/>
      <c r="AN8" s="212"/>
      <c r="AO8" s="212"/>
      <c r="AP8" s="212"/>
      <c r="AQ8" s="212"/>
      <c r="AR8" s="212"/>
      <c r="AS8" s="213"/>
      <c r="AT8" s="43"/>
    </row>
    <row r="9" spans="1:46" ht="35.1" customHeight="1" x14ac:dyDescent="0.25">
      <c r="A9" s="43"/>
      <c r="B9" s="124">
        <v>3</v>
      </c>
      <c r="C9" s="201" t="s">
        <v>127</v>
      </c>
      <c r="D9" s="201"/>
      <c r="E9" s="201"/>
      <c r="F9" s="201"/>
      <c r="G9" s="201"/>
      <c r="H9" s="201"/>
      <c r="I9" s="201"/>
      <c r="J9" s="201"/>
      <c r="K9" s="201"/>
      <c r="L9" s="201"/>
      <c r="M9" s="201"/>
      <c r="N9" s="202"/>
      <c r="O9" s="203">
        <f>'Input data'!W30</f>
        <v>0</v>
      </c>
      <c r="P9" s="204"/>
      <c r="Q9" s="205"/>
      <c r="R9" s="203" t="e">
        <f>'Input data'!X30</f>
        <v>#DIV/0!</v>
      </c>
      <c r="S9" s="204"/>
      <c r="T9" s="205"/>
      <c r="U9" s="219">
        <v>1</v>
      </c>
      <c r="V9" s="220"/>
      <c r="W9" s="221"/>
      <c r="X9" s="41"/>
      <c r="Y9" s="42"/>
      <c r="Z9" s="211"/>
      <c r="AA9" s="212"/>
      <c r="AB9" s="212"/>
      <c r="AC9" s="212"/>
      <c r="AD9" s="212"/>
      <c r="AE9" s="212"/>
      <c r="AF9" s="212"/>
      <c r="AG9" s="212"/>
      <c r="AH9" s="212"/>
      <c r="AI9" s="212"/>
      <c r="AJ9" s="212"/>
      <c r="AK9" s="212"/>
      <c r="AL9" s="212"/>
      <c r="AM9" s="212"/>
      <c r="AN9" s="212"/>
      <c r="AO9" s="212"/>
      <c r="AP9" s="212"/>
      <c r="AQ9" s="212"/>
      <c r="AR9" s="212"/>
      <c r="AS9" s="213"/>
      <c r="AT9" s="43"/>
    </row>
    <row r="10" spans="1:46" ht="35.1" customHeight="1" x14ac:dyDescent="0.25">
      <c r="A10" s="43"/>
      <c r="B10" s="124">
        <v>4</v>
      </c>
      <c r="C10" s="201" t="s">
        <v>128</v>
      </c>
      <c r="D10" s="201"/>
      <c r="E10" s="201"/>
      <c r="F10" s="201"/>
      <c r="G10" s="201"/>
      <c r="H10" s="201"/>
      <c r="I10" s="201"/>
      <c r="J10" s="201"/>
      <c r="K10" s="201"/>
      <c r="L10" s="201"/>
      <c r="M10" s="201"/>
      <c r="N10" s="202"/>
      <c r="O10" s="203">
        <f>'Input data'!W32</f>
        <v>0</v>
      </c>
      <c r="P10" s="204"/>
      <c r="Q10" s="205"/>
      <c r="R10" s="203" t="e">
        <f>'Input data'!X32</f>
        <v>#DIV/0!</v>
      </c>
      <c r="S10" s="204"/>
      <c r="T10" s="205"/>
      <c r="U10" s="219">
        <v>1</v>
      </c>
      <c r="V10" s="220"/>
      <c r="W10" s="221"/>
      <c r="X10" s="41"/>
      <c r="Y10" s="42"/>
      <c r="Z10" s="211"/>
      <c r="AA10" s="212"/>
      <c r="AB10" s="212"/>
      <c r="AC10" s="212"/>
      <c r="AD10" s="212"/>
      <c r="AE10" s="212"/>
      <c r="AF10" s="212"/>
      <c r="AG10" s="212"/>
      <c r="AH10" s="212"/>
      <c r="AI10" s="212"/>
      <c r="AJ10" s="212"/>
      <c r="AK10" s="212"/>
      <c r="AL10" s="212"/>
      <c r="AM10" s="212"/>
      <c r="AN10" s="212"/>
      <c r="AO10" s="212"/>
      <c r="AP10" s="212"/>
      <c r="AQ10" s="212"/>
      <c r="AR10" s="212"/>
      <c r="AS10" s="213"/>
      <c r="AT10" s="43"/>
    </row>
    <row r="11" spans="1:46" ht="35.1" customHeight="1" x14ac:dyDescent="0.25">
      <c r="A11" s="43"/>
      <c r="B11" s="124">
        <v>5</v>
      </c>
      <c r="C11" s="201" t="s">
        <v>129</v>
      </c>
      <c r="D11" s="201"/>
      <c r="E11" s="201"/>
      <c r="F11" s="201"/>
      <c r="G11" s="201"/>
      <c r="H11" s="201"/>
      <c r="I11" s="201"/>
      <c r="J11" s="201"/>
      <c r="K11" s="201"/>
      <c r="L11" s="201"/>
      <c r="M11" s="201"/>
      <c r="N11" s="202"/>
      <c r="O11" s="203">
        <f>'Input data'!W37</f>
        <v>0</v>
      </c>
      <c r="P11" s="204"/>
      <c r="Q11" s="205"/>
      <c r="R11" s="203" t="e">
        <f>'Input data'!X37</f>
        <v>#DIV/0!</v>
      </c>
      <c r="S11" s="204"/>
      <c r="T11" s="205"/>
      <c r="U11" s="249">
        <v>1</v>
      </c>
      <c r="V11" s="250"/>
      <c r="W11" s="251"/>
      <c r="X11" s="41"/>
      <c r="Y11" s="42"/>
      <c r="Z11" s="211"/>
      <c r="AA11" s="212"/>
      <c r="AB11" s="212"/>
      <c r="AC11" s="212"/>
      <c r="AD11" s="212"/>
      <c r="AE11" s="212"/>
      <c r="AF11" s="212"/>
      <c r="AG11" s="212"/>
      <c r="AH11" s="212"/>
      <c r="AI11" s="212"/>
      <c r="AJ11" s="212"/>
      <c r="AK11" s="212"/>
      <c r="AL11" s="212"/>
      <c r="AM11" s="212"/>
      <c r="AN11" s="212"/>
      <c r="AO11" s="212"/>
      <c r="AP11" s="212"/>
      <c r="AQ11" s="212"/>
      <c r="AR11" s="212"/>
      <c r="AS11" s="213"/>
      <c r="AT11" s="22"/>
    </row>
    <row r="12" spans="1:46" ht="35.1" customHeight="1" x14ac:dyDescent="0.25">
      <c r="A12" s="43"/>
      <c r="B12" s="124">
        <v>6</v>
      </c>
      <c r="C12" s="245" t="s">
        <v>130</v>
      </c>
      <c r="D12" s="245"/>
      <c r="E12" s="245"/>
      <c r="F12" s="245"/>
      <c r="G12" s="245"/>
      <c r="H12" s="245"/>
      <c r="I12" s="245"/>
      <c r="J12" s="245"/>
      <c r="K12" s="245"/>
      <c r="L12" s="245"/>
      <c r="M12" s="245"/>
      <c r="N12" s="222"/>
      <c r="O12" s="203">
        <f>'Input data'!W47</f>
        <v>0</v>
      </c>
      <c r="P12" s="204"/>
      <c r="Q12" s="205"/>
      <c r="R12" s="203" t="e">
        <f>'Input data'!X47</f>
        <v>#DIV/0!</v>
      </c>
      <c r="S12" s="204"/>
      <c r="T12" s="205"/>
      <c r="U12" s="219">
        <v>1</v>
      </c>
      <c r="V12" s="220"/>
      <c r="W12" s="221"/>
      <c r="X12" s="45"/>
      <c r="Y12" s="42"/>
      <c r="Z12" s="211"/>
      <c r="AA12" s="212"/>
      <c r="AB12" s="212"/>
      <c r="AC12" s="212"/>
      <c r="AD12" s="212"/>
      <c r="AE12" s="212"/>
      <c r="AF12" s="212"/>
      <c r="AG12" s="212"/>
      <c r="AH12" s="212"/>
      <c r="AI12" s="212"/>
      <c r="AJ12" s="212"/>
      <c r="AK12" s="212"/>
      <c r="AL12" s="212"/>
      <c r="AM12" s="212"/>
      <c r="AN12" s="212"/>
      <c r="AO12" s="212"/>
      <c r="AP12" s="212"/>
      <c r="AQ12" s="212"/>
      <c r="AR12" s="212"/>
      <c r="AS12" s="213"/>
      <c r="AT12" s="22"/>
    </row>
    <row r="13" spans="1:46" ht="35.1" customHeight="1" x14ac:dyDescent="0.25">
      <c r="A13" s="43"/>
      <c r="B13" s="124">
        <v>7</v>
      </c>
      <c r="C13" s="245" t="s">
        <v>131</v>
      </c>
      <c r="D13" s="245"/>
      <c r="E13" s="245"/>
      <c r="F13" s="245"/>
      <c r="G13" s="245"/>
      <c r="H13" s="245"/>
      <c r="I13" s="245"/>
      <c r="J13" s="245"/>
      <c r="K13" s="245"/>
      <c r="L13" s="245"/>
      <c r="M13" s="245"/>
      <c r="N13" s="222"/>
      <c r="O13" s="203">
        <f>'Input data'!J9</f>
        <v>0</v>
      </c>
      <c r="P13" s="204"/>
      <c r="Q13" s="205"/>
      <c r="R13" s="246" t="e">
        <f>O13/O3</f>
        <v>#DIV/0!</v>
      </c>
      <c r="S13" s="247"/>
      <c r="T13" s="248"/>
      <c r="U13" s="252"/>
      <c r="V13" s="253"/>
      <c r="W13" s="254"/>
      <c r="X13" s="45"/>
      <c r="Y13" s="42"/>
      <c r="Z13" s="211"/>
      <c r="AA13" s="212"/>
      <c r="AB13" s="212"/>
      <c r="AC13" s="212"/>
      <c r="AD13" s="212"/>
      <c r="AE13" s="212"/>
      <c r="AF13" s="212"/>
      <c r="AG13" s="212"/>
      <c r="AH13" s="212"/>
      <c r="AI13" s="212"/>
      <c r="AJ13" s="212"/>
      <c r="AK13" s="212"/>
      <c r="AL13" s="212"/>
      <c r="AM13" s="212"/>
      <c r="AN13" s="212"/>
      <c r="AO13" s="212"/>
      <c r="AP13" s="212"/>
      <c r="AQ13" s="212"/>
      <c r="AR13" s="212"/>
      <c r="AS13" s="213"/>
      <c r="AT13" s="22"/>
    </row>
    <row r="14" spans="1:46" ht="35.1" customHeight="1" x14ac:dyDescent="0.25">
      <c r="A14" s="43"/>
      <c r="B14" s="124">
        <v>8</v>
      </c>
      <c r="C14" s="245" t="s">
        <v>62</v>
      </c>
      <c r="D14" s="245"/>
      <c r="E14" s="245"/>
      <c r="F14" s="245"/>
      <c r="G14" s="245"/>
      <c r="H14" s="245"/>
      <c r="I14" s="245"/>
      <c r="J14" s="245"/>
      <c r="K14" s="245"/>
      <c r="L14" s="245"/>
      <c r="M14" s="245"/>
      <c r="N14" s="222"/>
      <c r="O14" s="217">
        <f>'Input data'!W38</f>
        <v>0</v>
      </c>
      <c r="P14" s="218"/>
      <c r="Q14" s="218"/>
      <c r="R14" s="217" t="e">
        <f>'Input data'!X38</f>
        <v>#DIV/0!</v>
      </c>
      <c r="S14" s="218"/>
      <c r="T14" s="218"/>
      <c r="U14" s="219">
        <v>1</v>
      </c>
      <c r="V14" s="220"/>
      <c r="W14" s="221"/>
      <c r="X14" s="45"/>
      <c r="Y14" s="42"/>
      <c r="Z14" s="211"/>
      <c r="AA14" s="212"/>
      <c r="AB14" s="212"/>
      <c r="AC14" s="212"/>
      <c r="AD14" s="212"/>
      <c r="AE14" s="212"/>
      <c r="AF14" s="212"/>
      <c r="AG14" s="212"/>
      <c r="AH14" s="212"/>
      <c r="AI14" s="212"/>
      <c r="AJ14" s="212"/>
      <c r="AK14" s="212"/>
      <c r="AL14" s="212"/>
      <c r="AM14" s="212"/>
      <c r="AN14" s="212"/>
      <c r="AO14" s="212"/>
      <c r="AP14" s="212"/>
      <c r="AQ14" s="212"/>
      <c r="AR14" s="212"/>
      <c r="AS14" s="213"/>
      <c r="AT14" s="22"/>
    </row>
    <row r="15" spans="1:46" ht="30" customHeight="1" x14ac:dyDescent="0.25">
      <c r="A15" s="43"/>
      <c r="B15" s="125"/>
      <c r="C15" s="125"/>
      <c r="D15" s="125"/>
      <c r="E15" s="125"/>
      <c r="F15" s="125"/>
      <c r="G15" s="125"/>
      <c r="H15" s="125"/>
      <c r="I15" s="125"/>
      <c r="J15" s="125"/>
      <c r="K15" s="125"/>
      <c r="L15" s="125"/>
      <c r="M15" s="125"/>
      <c r="N15" s="125"/>
      <c r="O15" s="125"/>
      <c r="P15" s="125"/>
      <c r="Q15" s="125"/>
      <c r="R15" s="125"/>
      <c r="S15" s="125"/>
      <c r="T15" s="125"/>
      <c r="X15" s="45"/>
      <c r="Y15" s="42"/>
      <c r="Z15" s="211"/>
      <c r="AA15" s="212"/>
      <c r="AB15" s="212"/>
      <c r="AC15" s="212"/>
      <c r="AD15" s="212"/>
      <c r="AE15" s="212"/>
      <c r="AF15" s="212"/>
      <c r="AG15" s="212"/>
      <c r="AH15" s="212"/>
      <c r="AI15" s="212"/>
      <c r="AJ15" s="212"/>
      <c r="AK15" s="212"/>
      <c r="AL15" s="212"/>
      <c r="AM15" s="212"/>
      <c r="AN15" s="212"/>
      <c r="AO15" s="212"/>
      <c r="AP15" s="212"/>
      <c r="AQ15" s="212"/>
      <c r="AR15" s="212"/>
      <c r="AS15" s="213"/>
      <c r="AT15" s="22"/>
    </row>
    <row r="16" spans="1:46" ht="33" customHeight="1" x14ac:dyDescent="0.25">
      <c r="A16" s="43"/>
      <c r="B16" s="43"/>
      <c r="C16" s="43"/>
      <c r="D16" s="43"/>
      <c r="E16" s="43"/>
      <c r="F16" s="43"/>
      <c r="G16" s="43"/>
      <c r="H16" s="43"/>
      <c r="I16" s="43"/>
      <c r="J16" s="43"/>
      <c r="K16" s="43"/>
      <c r="L16" s="43"/>
      <c r="M16" s="43"/>
      <c r="N16" s="43"/>
      <c r="O16" s="43"/>
      <c r="P16" s="43"/>
      <c r="Q16" s="43"/>
      <c r="R16" s="43"/>
      <c r="S16" s="43"/>
      <c r="T16" s="43"/>
      <c r="U16" s="43"/>
      <c r="V16" s="43"/>
      <c r="W16" s="43"/>
      <c r="X16" s="45"/>
      <c r="Y16" s="42"/>
      <c r="Z16" s="211"/>
      <c r="AA16" s="212"/>
      <c r="AB16" s="212"/>
      <c r="AC16" s="212"/>
      <c r="AD16" s="212"/>
      <c r="AE16" s="212"/>
      <c r="AF16" s="212"/>
      <c r="AG16" s="212"/>
      <c r="AH16" s="212"/>
      <c r="AI16" s="212"/>
      <c r="AJ16" s="212"/>
      <c r="AK16" s="212"/>
      <c r="AL16" s="212"/>
      <c r="AM16" s="212"/>
      <c r="AN16" s="212"/>
      <c r="AO16" s="212"/>
      <c r="AP16" s="212"/>
      <c r="AQ16" s="212"/>
      <c r="AR16" s="212"/>
      <c r="AS16" s="213"/>
      <c r="AT16" s="22"/>
    </row>
    <row r="17" spans="1:46" ht="20.65" customHeight="1" x14ac:dyDescent="0.25">
      <c r="A17" s="43"/>
      <c r="B17" s="22"/>
      <c r="C17" s="22"/>
      <c r="D17" s="22"/>
      <c r="E17" s="22"/>
      <c r="F17" s="22"/>
      <c r="G17" s="22"/>
      <c r="H17" s="22"/>
      <c r="I17" s="22"/>
      <c r="J17" s="22"/>
      <c r="K17" s="22"/>
      <c r="L17" s="22"/>
      <c r="M17" s="22"/>
      <c r="N17" s="22"/>
      <c r="O17" s="22"/>
      <c r="P17" s="22"/>
      <c r="Q17" s="22"/>
      <c r="R17" s="22"/>
      <c r="S17" s="22"/>
      <c r="T17" s="22"/>
      <c r="U17" s="22"/>
      <c r="V17" s="22"/>
      <c r="W17" s="22"/>
      <c r="X17" s="45"/>
      <c r="Y17" s="42"/>
      <c r="Z17" s="211"/>
      <c r="AA17" s="212"/>
      <c r="AB17" s="212"/>
      <c r="AC17" s="212"/>
      <c r="AD17" s="212"/>
      <c r="AE17" s="212"/>
      <c r="AF17" s="212"/>
      <c r="AG17" s="212"/>
      <c r="AH17" s="212"/>
      <c r="AI17" s="212"/>
      <c r="AJ17" s="212"/>
      <c r="AK17" s="212"/>
      <c r="AL17" s="212"/>
      <c r="AM17" s="212"/>
      <c r="AN17" s="212"/>
      <c r="AO17" s="212"/>
      <c r="AP17" s="212"/>
      <c r="AQ17" s="212"/>
      <c r="AR17" s="212"/>
      <c r="AS17" s="213"/>
      <c r="AT17" s="22"/>
    </row>
    <row r="18" spans="1:46" ht="30" customHeight="1" x14ac:dyDescent="0.25">
      <c r="A18" s="43"/>
      <c r="B18" s="22"/>
      <c r="C18" s="22"/>
      <c r="D18" s="22"/>
      <c r="E18" s="22"/>
      <c r="F18" s="22"/>
      <c r="G18" s="22"/>
      <c r="H18" s="22"/>
      <c r="I18" s="22"/>
      <c r="J18" s="22"/>
      <c r="K18" s="22"/>
      <c r="L18" s="22"/>
      <c r="M18" s="22"/>
      <c r="N18" s="22"/>
      <c r="O18" s="22"/>
      <c r="P18" s="22"/>
      <c r="Q18" s="22"/>
      <c r="R18" s="22"/>
      <c r="S18" s="22"/>
      <c r="T18" s="22"/>
      <c r="U18" s="22"/>
      <c r="V18" s="22"/>
      <c r="W18" s="22"/>
      <c r="X18" s="45"/>
      <c r="Y18" s="42"/>
      <c r="Z18" s="211"/>
      <c r="AA18" s="212"/>
      <c r="AB18" s="212"/>
      <c r="AC18" s="212"/>
      <c r="AD18" s="212"/>
      <c r="AE18" s="212"/>
      <c r="AF18" s="212"/>
      <c r="AG18" s="212"/>
      <c r="AH18" s="212"/>
      <c r="AI18" s="212"/>
      <c r="AJ18" s="212"/>
      <c r="AK18" s="212"/>
      <c r="AL18" s="212"/>
      <c r="AM18" s="212"/>
      <c r="AN18" s="212"/>
      <c r="AO18" s="212"/>
      <c r="AP18" s="212"/>
      <c r="AQ18" s="212"/>
      <c r="AR18" s="212"/>
      <c r="AS18" s="213"/>
      <c r="AT18" s="22"/>
    </row>
    <row r="19" spans="1:46" ht="27" customHeight="1" x14ac:dyDescent="0.25">
      <c r="A19" s="43"/>
      <c r="B19" s="22"/>
      <c r="C19" s="22"/>
      <c r="D19" s="22"/>
      <c r="E19" s="22"/>
      <c r="F19" s="22"/>
      <c r="G19" s="22"/>
      <c r="H19" s="22"/>
      <c r="I19" s="22"/>
      <c r="J19" s="22"/>
      <c r="K19" s="22"/>
      <c r="L19" s="22"/>
      <c r="M19" s="22"/>
      <c r="N19" s="22"/>
      <c r="O19" s="22"/>
      <c r="P19" s="22"/>
      <c r="Q19" s="22"/>
      <c r="R19" s="22"/>
      <c r="S19" s="22"/>
      <c r="T19" s="22"/>
      <c r="U19" s="22"/>
      <c r="V19" s="22"/>
      <c r="W19" s="22"/>
      <c r="X19" s="45"/>
      <c r="Y19" s="42"/>
      <c r="Z19" s="211"/>
      <c r="AA19" s="212"/>
      <c r="AB19" s="212"/>
      <c r="AC19" s="212"/>
      <c r="AD19" s="212"/>
      <c r="AE19" s="212"/>
      <c r="AF19" s="212"/>
      <c r="AG19" s="212"/>
      <c r="AH19" s="212"/>
      <c r="AI19" s="212"/>
      <c r="AJ19" s="212"/>
      <c r="AK19" s="212"/>
      <c r="AL19" s="212"/>
      <c r="AM19" s="212"/>
      <c r="AN19" s="212"/>
      <c r="AO19" s="212"/>
      <c r="AP19" s="212"/>
      <c r="AQ19" s="212"/>
      <c r="AR19" s="212"/>
      <c r="AS19" s="213"/>
      <c r="AT19" s="22"/>
    </row>
    <row r="20" spans="1:46" ht="141.75" customHeight="1" thickBot="1" x14ac:dyDescent="0.3">
      <c r="A20" s="43"/>
      <c r="B20" s="22"/>
      <c r="C20" s="22"/>
      <c r="D20" s="22"/>
      <c r="E20" s="22"/>
      <c r="F20" s="22"/>
      <c r="G20" s="22"/>
      <c r="H20" s="22"/>
      <c r="I20" s="22"/>
      <c r="J20" s="22"/>
      <c r="K20" s="22"/>
      <c r="L20" s="22"/>
      <c r="M20" s="22"/>
      <c r="N20" s="22"/>
      <c r="O20" s="22"/>
      <c r="P20" s="22"/>
      <c r="Q20" s="22"/>
      <c r="R20" s="22"/>
      <c r="S20" s="22"/>
      <c r="T20" s="22"/>
      <c r="U20" s="22"/>
      <c r="V20" s="22"/>
      <c r="W20" s="22"/>
      <c r="X20" s="41"/>
      <c r="Y20" s="42"/>
      <c r="Z20" s="214"/>
      <c r="AA20" s="215"/>
      <c r="AB20" s="215"/>
      <c r="AC20" s="215"/>
      <c r="AD20" s="215"/>
      <c r="AE20" s="215"/>
      <c r="AF20" s="215"/>
      <c r="AG20" s="215"/>
      <c r="AH20" s="215"/>
      <c r="AI20" s="215"/>
      <c r="AJ20" s="215"/>
      <c r="AK20" s="215"/>
      <c r="AL20" s="215"/>
      <c r="AM20" s="215"/>
      <c r="AN20" s="215"/>
      <c r="AO20" s="215"/>
      <c r="AP20" s="215"/>
      <c r="AQ20" s="215"/>
      <c r="AR20" s="215"/>
      <c r="AS20" s="216"/>
      <c r="AT20" s="22"/>
    </row>
    <row r="21" spans="1:46" ht="12.6" customHeight="1" x14ac:dyDescent="0.25">
      <c r="A21" s="43"/>
      <c r="B21" s="22"/>
      <c r="C21" s="22"/>
      <c r="D21" s="22"/>
      <c r="E21" s="22"/>
      <c r="F21" s="22"/>
      <c r="G21" s="22"/>
      <c r="H21" s="22"/>
      <c r="I21" s="22"/>
      <c r="J21" s="22"/>
      <c r="K21" s="22"/>
      <c r="L21" s="22"/>
      <c r="M21" s="22"/>
      <c r="N21" s="22"/>
      <c r="O21" s="22"/>
      <c r="P21" s="22"/>
      <c r="Q21" s="22"/>
      <c r="R21" s="22"/>
      <c r="S21" s="22"/>
      <c r="T21" s="22"/>
      <c r="U21" s="22"/>
      <c r="V21" s="22"/>
      <c r="W21" s="22"/>
      <c r="X21" s="45"/>
      <c r="Y21" s="42"/>
      <c r="Z21" s="46"/>
      <c r="AA21" s="46"/>
      <c r="AB21" s="46"/>
      <c r="AC21" s="46"/>
      <c r="AD21" s="46"/>
      <c r="AE21" s="46"/>
      <c r="AF21" s="46"/>
      <c r="AG21" s="46"/>
      <c r="AH21" s="46"/>
      <c r="AI21" s="46"/>
      <c r="AJ21" s="46"/>
      <c r="AK21" s="46"/>
      <c r="AL21" s="46"/>
      <c r="AM21" s="46"/>
      <c r="AN21" s="46"/>
      <c r="AO21" s="46"/>
      <c r="AP21" s="46"/>
      <c r="AQ21" s="46"/>
      <c r="AR21" s="46"/>
      <c r="AS21" s="43"/>
      <c r="AT21" s="43"/>
    </row>
    <row r="22" spans="1:46" ht="3" customHeight="1" x14ac:dyDescent="0.25">
      <c r="A22" s="43"/>
      <c r="B22" s="22"/>
      <c r="C22" s="22"/>
      <c r="D22" s="22"/>
      <c r="E22" s="22"/>
      <c r="F22" s="22"/>
      <c r="G22" s="22"/>
      <c r="H22" s="22"/>
      <c r="I22" s="22"/>
      <c r="J22" s="22"/>
      <c r="K22" s="22"/>
      <c r="L22" s="22"/>
      <c r="M22" s="22"/>
      <c r="N22" s="22"/>
      <c r="O22" s="22"/>
      <c r="P22" s="22"/>
      <c r="Q22" s="22"/>
      <c r="R22" s="22"/>
      <c r="S22" s="22"/>
      <c r="T22" s="22"/>
      <c r="U22" s="22"/>
      <c r="V22" s="22"/>
      <c r="W22" s="22"/>
      <c r="X22" s="45"/>
      <c r="Y22" s="46"/>
      <c r="Z22" s="43"/>
      <c r="AA22" s="43"/>
      <c r="AB22" s="43"/>
      <c r="AC22" s="43"/>
      <c r="AD22" s="43"/>
      <c r="AE22" s="43"/>
      <c r="AF22" s="43"/>
      <c r="AG22" s="43"/>
      <c r="AH22" s="43"/>
      <c r="AI22" s="43"/>
      <c r="AJ22" s="43"/>
      <c r="AK22" s="43"/>
      <c r="AL22" s="43"/>
      <c r="AM22" s="43"/>
      <c r="AN22" s="43"/>
      <c r="AO22" s="43"/>
      <c r="AP22" s="43"/>
      <c r="AQ22" s="43"/>
      <c r="AR22" s="43"/>
      <c r="AS22" s="43"/>
      <c r="AT22" s="43"/>
    </row>
    <row r="23" spans="1:46" ht="10.5" customHeight="1" x14ac:dyDescent="0.25">
      <c r="A23" s="43"/>
      <c r="B23" s="22"/>
      <c r="C23" s="22"/>
      <c r="D23" s="22"/>
      <c r="E23" s="22"/>
      <c r="F23" s="22"/>
      <c r="G23" s="22"/>
      <c r="H23" s="22"/>
      <c r="I23" s="22"/>
      <c r="J23" s="22"/>
      <c r="K23" s="22"/>
      <c r="L23" s="22"/>
      <c r="M23" s="22"/>
      <c r="N23" s="22"/>
      <c r="O23" s="22"/>
      <c r="P23" s="22"/>
      <c r="Q23" s="22"/>
      <c r="R23" s="22"/>
      <c r="S23" s="22"/>
      <c r="T23" s="22"/>
      <c r="U23" s="22"/>
      <c r="V23" s="22"/>
      <c r="W23" s="22"/>
      <c r="X23" s="43"/>
      <c r="Y23" s="43"/>
      <c r="Z23" s="43"/>
      <c r="AA23" s="43"/>
      <c r="AB23" s="43"/>
      <c r="AC23" s="43"/>
      <c r="AD23" s="43"/>
      <c r="AE23" s="43"/>
      <c r="AF23" s="43"/>
      <c r="AG23" s="43"/>
      <c r="AH23" s="43"/>
      <c r="AI23" s="43"/>
      <c r="AJ23" s="43"/>
      <c r="AK23" s="43"/>
      <c r="AL23" s="43"/>
      <c r="AM23" s="43"/>
      <c r="AN23" s="43"/>
      <c r="AO23" s="43"/>
      <c r="AP23" s="43"/>
      <c r="AQ23" s="43"/>
      <c r="AR23" s="43"/>
      <c r="AS23" s="43"/>
      <c r="AT23" s="43"/>
    </row>
    <row r="24" spans="1:46" x14ac:dyDescent="0.25">
      <c r="A24" s="43"/>
      <c r="B24" s="22"/>
      <c r="C24" s="22"/>
      <c r="D24" s="22"/>
      <c r="E24" s="22"/>
      <c r="F24" s="22"/>
      <c r="G24" s="22"/>
      <c r="H24" s="22"/>
      <c r="I24" s="22"/>
      <c r="J24" s="22"/>
      <c r="K24" s="22"/>
      <c r="L24" s="22"/>
      <c r="M24" s="22"/>
      <c r="N24" s="22"/>
      <c r="O24" s="22"/>
      <c r="P24" s="22"/>
      <c r="Q24" s="22"/>
      <c r="R24" s="22"/>
      <c r="S24" s="22"/>
      <c r="T24" s="22"/>
      <c r="U24" s="22"/>
      <c r="V24" s="22"/>
      <c r="W24" s="22"/>
      <c r="X24" s="43"/>
      <c r="Y24" s="43"/>
      <c r="AT24" s="43"/>
    </row>
    <row r="25" spans="1:46" x14ac:dyDescent="0.25">
      <c r="A25" s="43"/>
      <c r="X25" s="43"/>
      <c r="Y25" s="43"/>
      <c r="AT25" s="43"/>
    </row>
  </sheetData>
  <sheetProtection algorithmName="SHA-512" hashValue="+ZRb9lMxD5j8nlNfCiUnB32HWbB7csRKgyV6O9e0MWci6OuQlC280AFS0uf3zne3+RWRbZqblyA64TXq+ba3kA==" saltValue="EjbpTJ01eUtiCbyUBkfERQ==" spinCount="100000" sheet="1" selectLockedCells="1"/>
  <mergeCells count="52">
    <mergeCell ref="R6:T6"/>
    <mergeCell ref="U6:W6"/>
    <mergeCell ref="C14:N14"/>
    <mergeCell ref="R13:T13"/>
    <mergeCell ref="O12:Q12"/>
    <mergeCell ref="R12:T12"/>
    <mergeCell ref="U11:W11"/>
    <mergeCell ref="U12:W12"/>
    <mergeCell ref="U14:W14"/>
    <mergeCell ref="U13:W13"/>
    <mergeCell ref="O13:Q13"/>
    <mergeCell ref="C13:N13"/>
    <mergeCell ref="C11:N11"/>
    <mergeCell ref="O11:Q11"/>
    <mergeCell ref="R11:T11"/>
    <mergeCell ref="C12:N12"/>
    <mergeCell ref="R9:T9"/>
    <mergeCell ref="U8:W8"/>
    <mergeCell ref="O8:Q8"/>
    <mergeCell ref="O9:Q9"/>
    <mergeCell ref="U7:W7"/>
    <mergeCell ref="U9:W9"/>
    <mergeCell ref="A1:AT1"/>
    <mergeCell ref="A2:AT2"/>
    <mergeCell ref="U5:W5"/>
    <mergeCell ref="R5:T5"/>
    <mergeCell ref="O5:Q5"/>
    <mergeCell ref="C5:N5"/>
    <mergeCell ref="B3:N3"/>
    <mergeCell ref="O3:Q3"/>
    <mergeCell ref="R4:T4"/>
    <mergeCell ref="B4:N4"/>
    <mergeCell ref="Z4:AD4"/>
    <mergeCell ref="O4:Q4"/>
    <mergeCell ref="AI4:AK4"/>
    <mergeCell ref="U4:W4"/>
    <mergeCell ref="B7:N7"/>
    <mergeCell ref="B8:N8"/>
    <mergeCell ref="O7:Q7"/>
    <mergeCell ref="R7:T7"/>
    <mergeCell ref="AE4:AG4"/>
    <mergeCell ref="R8:T8"/>
    <mergeCell ref="Z6:AS20"/>
    <mergeCell ref="O14:Q14"/>
    <mergeCell ref="R14:T14"/>
    <mergeCell ref="C10:N10"/>
    <mergeCell ref="O10:Q10"/>
    <mergeCell ref="R10:T10"/>
    <mergeCell ref="C9:N9"/>
    <mergeCell ref="U10:W10"/>
    <mergeCell ref="C6:N6"/>
    <mergeCell ref="O6:Q6"/>
  </mergeCell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Input data</vt:lpstr>
      <vt:lpstr>drop down list</vt:lpstr>
      <vt:lpstr>Audit Summary</vt:lpstr>
      <vt:lpstr>'Audit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Lecky</dc:creator>
  <cp:keywords/>
  <dc:description/>
  <cp:lastModifiedBy>Catherine</cp:lastModifiedBy>
  <cp:revision/>
  <dcterms:created xsi:type="dcterms:W3CDTF">2017-05-10T15:30:53Z</dcterms:created>
  <dcterms:modified xsi:type="dcterms:W3CDTF">2025-05-29T13:09:35Z</dcterms:modified>
  <cp:category/>
  <cp:contentStatus/>
</cp:coreProperties>
</file>